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ate1904="1" defaultThemeVersion="202300"/>
  <mc:AlternateContent xmlns:mc="http://schemas.openxmlformats.org/markup-compatibility/2006">
    <mc:Choice Requires="x15">
      <x15ac:absPath xmlns:x15ac="http://schemas.microsoft.com/office/spreadsheetml/2010/11/ac" url="https://bambuswb.sharepoint.com/sites/Projekte/Freigegebene Dokumente/1.7 Website/1 Blogbeiträge/11 Überarbeitung Arbeitszeiterfassung_DN/"/>
    </mc:Choice>
  </mc:AlternateContent>
  <xr:revisionPtr revIDLastSave="778" documentId="8_{34F18A1F-B56F-43DE-B24B-2F5F13C07CCF}" xr6:coauthVersionLast="47" xr6:coauthVersionMax="47" xr10:uidLastSave="{E9CEC8FF-FCE6-401C-8427-5A310B0DB4D3}"/>
  <bookViews>
    <workbookView xWindow="-28920" yWindow="-90" windowWidth="29040" windowHeight="15720" xr2:uid="{13B6B765-38FF-4785-A016-FD55489E2E45}"/>
  </bookViews>
  <sheets>
    <sheet name="Übersicht" sheetId="1" r:id="rId1"/>
    <sheet name="Jänner" sheetId="2" r:id="rId2"/>
    <sheet name="Februar" sheetId="28" r:id="rId3"/>
    <sheet name="März" sheetId="29" r:id="rId4"/>
    <sheet name="April" sheetId="30" r:id="rId5"/>
    <sheet name="Mai" sheetId="31" r:id="rId6"/>
    <sheet name="Juni" sheetId="32" r:id="rId7"/>
    <sheet name="Juli" sheetId="33" r:id="rId8"/>
    <sheet name="August" sheetId="34" r:id="rId9"/>
    <sheet name="September" sheetId="35" r:id="rId10"/>
    <sheet name="Oktober" sheetId="36" r:id="rId11"/>
    <sheet name="November" sheetId="37" r:id="rId12"/>
    <sheet name="Dezember" sheetId="38" r:id="rId13"/>
  </sheets>
  <definedNames>
    <definedName name="z_Name">Übersicht!$C$4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D23" i="1"/>
  <c r="D22" i="1"/>
  <c r="D21" i="1"/>
  <c r="D20" i="1"/>
  <c r="D19" i="1"/>
  <c r="D18" i="1"/>
  <c r="D17" i="1"/>
  <c r="D16" i="1"/>
  <c r="D15" i="1"/>
  <c r="D14" i="1"/>
  <c r="D13" i="1"/>
  <c r="C23" i="1"/>
  <c r="C22" i="1"/>
  <c r="C21" i="1"/>
  <c r="C20" i="1"/>
  <c r="C19" i="1"/>
  <c r="C18" i="1"/>
  <c r="C17" i="1"/>
  <c r="C16" i="1"/>
  <c r="C15" i="1"/>
  <c r="J41" i="38"/>
  <c r="H41" i="38"/>
  <c r="C41" i="38"/>
  <c r="D41" i="38" s="1"/>
  <c r="H40" i="38"/>
  <c r="J40" i="38" s="1"/>
  <c r="C40" i="38"/>
  <c r="D40" i="38" s="1"/>
  <c r="H39" i="38"/>
  <c r="J39" i="38" s="1"/>
  <c r="C39" i="38"/>
  <c r="D39" i="38" s="1"/>
  <c r="J38" i="38"/>
  <c r="H38" i="38"/>
  <c r="C38" i="38"/>
  <c r="D38" i="38" s="1"/>
  <c r="H37" i="38"/>
  <c r="J37" i="38" s="1"/>
  <c r="C37" i="38"/>
  <c r="D37" i="38" s="1"/>
  <c r="H36" i="38"/>
  <c r="J36" i="38" s="1"/>
  <c r="C36" i="38"/>
  <c r="J35" i="38"/>
  <c r="H35" i="38"/>
  <c r="C35" i="38"/>
  <c r="H34" i="38"/>
  <c r="J34" i="38" s="1"/>
  <c r="C34" i="38"/>
  <c r="H33" i="38"/>
  <c r="J33" i="38" s="1"/>
  <c r="C33" i="38"/>
  <c r="D33" i="38" s="1"/>
  <c r="H32" i="38"/>
  <c r="J32" i="38" s="1"/>
  <c r="C32" i="38"/>
  <c r="D32" i="38" s="1"/>
  <c r="H31" i="38"/>
  <c r="J31" i="38" s="1"/>
  <c r="C31" i="38"/>
  <c r="D31" i="38" s="1"/>
  <c r="H30" i="38"/>
  <c r="J30" i="38" s="1"/>
  <c r="C30" i="38"/>
  <c r="D30" i="38" s="1"/>
  <c r="H29" i="38"/>
  <c r="J29" i="38" s="1"/>
  <c r="C29" i="38"/>
  <c r="J28" i="38"/>
  <c r="H28" i="38"/>
  <c r="C28" i="38"/>
  <c r="J27" i="38"/>
  <c r="H27" i="38"/>
  <c r="C27" i="38"/>
  <c r="D27" i="38" s="1"/>
  <c r="H26" i="38"/>
  <c r="J26" i="38" s="1"/>
  <c r="C26" i="38"/>
  <c r="D26" i="38" s="1"/>
  <c r="J25" i="38"/>
  <c r="H25" i="38"/>
  <c r="C25" i="38"/>
  <c r="D25" i="38" s="1"/>
  <c r="J24" i="38"/>
  <c r="H24" i="38"/>
  <c r="C24" i="38"/>
  <c r="D24" i="38" s="1"/>
  <c r="H23" i="38"/>
  <c r="J23" i="38" s="1"/>
  <c r="C23" i="38"/>
  <c r="D23" i="38" s="1"/>
  <c r="J22" i="38"/>
  <c r="H22" i="38"/>
  <c r="C22" i="38"/>
  <c r="D22" i="38" s="1"/>
  <c r="J21" i="38"/>
  <c r="H21" i="38"/>
  <c r="C21" i="38"/>
  <c r="D21" i="38" s="1"/>
  <c r="H20" i="38"/>
  <c r="J20" i="38" s="1"/>
  <c r="C20" i="38"/>
  <c r="D20" i="38" s="1"/>
  <c r="J19" i="38"/>
  <c r="H19" i="38"/>
  <c r="C19" i="38"/>
  <c r="H18" i="38"/>
  <c r="J18" i="38" s="1"/>
  <c r="C18" i="38"/>
  <c r="D18" i="38" s="1"/>
  <c r="H17" i="38"/>
  <c r="J17" i="38" s="1"/>
  <c r="C17" i="38"/>
  <c r="D17" i="38" s="1"/>
  <c r="H16" i="38"/>
  <c r="J16" i="38" s="1"/>
  <c r="C16" i="38"/>
  <c r="H15" i="38"/>
  <c r="J15" i="38" s="1"/>
  <c r="C15" i="38"/>
  <c r="D15" i="38" s="1"/>
  <c r="H14" i="38"/>
  <c r="J14" i="38" s="1"/>
  <c r="C14" i="38"/>
  <c r="D14" i="38" s="1"/>
  <c r="H13" i="38"/>
  <c r="J13" i="38" s="1"/>
  <c r="C13" i="38"/>
  <c r="D13" i="38" s="1"/>
  <c r="H12" i="38"/>
  <c r="J12" i="38" s="1"/>
  <c r="C12" i="38"/>
  <c r="D12" i="38" s="1"/>
  <c r="H11" i="38"/>
  <c r="J11" i="38" s="1"/>
  <c r="C11" i="38"/>
  <c r="D11" i="38" s="1"/>
  <c r="C4" i="38"/>
  <c r="H40" i="37"/>
  <c r="J40" i="37" s="1"/>
  <c r="C40" i="37"/>
  <c r="D40" i="37" s="1"/>
  <c r="H39" i="37"/>
  <c r="J39" i="37" s="1"/>
  <c r="C39" i="37"/>
  <c r="D39" i="37" s="1"/>
  <c r="H38" i="37"/>
  <c r="J38" i="37" s="1"/>
  <c r="C38" i="37"/>
  <c r="D38" i="37" s="1"/>
  <c r="H37" i="37"/>
  <c r="J37" i="37" s="1"/>
  <c r="C37" i="37"/>
  <c r="D37" i="37" s="1"/>
  <c r="H36" i="37"/>
  <c r="J36" i="37" s="1"/>
  <c r="C36" i="37"/>
  <c r="H35" i="37"/>
  <c r="J35" i="37" s="1"/>
  <c r="C35" i="37"/>
  <c r="H34" i="37"/>
  <c r="J34" i="37" s="1"/>
  <c r="C34" i="37"/>
  <c r="H33" i="37"/>
  <c r="J33" i="37" s="1"/>
  <c r="C33" i="37"/>
  <c r="D33" i="37" s="1"/>
  <c r="H32" i="37"/>
  <c r="J32" i="37" s="1"/>
  <c r="C32" i="37"/>
  <c r="D32" i="37" s="1"/>
  <c r="H31" i="37"/>
  <c r="J31" i="37" s="1"/>
  <c r="C31" i="37"/>
  <c r="D31" i="37" s="1"/>
  <c r="H30" i="37"/>
  <c r="J30" i="37" s="1"/>
  <c r="C30" i="37"/>
  <c r="D30" i="37" s="1"/>
  <c r="H29" i="37"/>
  <c r="J29" i="37" s="1"/>
  <c r="C29" i="37"/>
  <c r="H28" i="37"/>
  <c r="J28" i="37" s="1"/>
  <c r="C28" i="37"/>
  <c r="H27" i="37"/>
  <c r="J27" i="37" s="1"/>
  <c r="C27" i="37"/>
  <c r="D27" i="37" s="1"/>
  <c r="H26" i="37"/>
  <c r="J26" i="37" s="1"/>
  <c r="C26" i="37"/>
  <c r="D26" i="37" s="1"/>
  <c r="H25" i="37"/>
  <c r="J25" i="37" s="1"/>
  <c r="C25" i="37"/>
  <c r="D25" i="37" s="1"/>
  <c r="H24" i="37"/>
  <c r="J24" i="37" s="1"/>
  <c r="C24" i="37"/>
  <c r="D24" i="37" s="1"/>
  <c r="H23" i="37"/>
  <c r="J23" i="37" s="1"/>
  <c r="C23" i="37"/>
  <c r="D23" i="37" s="1"/>
  <c r="H22" i="37"/>
  <c r="J22" i="37" s="1"/>
  <c r="C22" i="37"/>
  <c r="D22" i="37" s="1"/>
  <c r="H21" i="37"/>
  <c r="J21" i="37" s="1"/>
  <c r="C21" i="37"/>
  <c r="D21" i="37" s="1"/>
  <c r="H20" i="37"/>
  <c r="J20" i="37" s="1"/>
  <c r="C20" i="37"/>
  <c r="D20" i="37" s="1"/>
  <c r="H19" i="37"/>
  <c r="J19" i="37" s="1"/>
  <c r="C19" i="37"/>
  <c r="H18" i="37"/>
  <c r="J18" i="37" s="1"/>
  <c r="C18" i="37"/>
  <c r="D18" i="37" s="1"/>
  <c r="H17" i="37"/>
  <c r="J17" i="37" s="1"/>
  <c r="C17" i="37"/>
  <c r="D17" i="37" s="1"/>
  <c r="H16" i="37"/>
  <c r="J16" i="37" s="1"/>
  <c r="C16" i="37"/>
  <c r="H15" i="37"/>
  <c r="J15" i="37" s="1"/>
  <c r="C15" i="37"/>
  <c r="D15" i="37" s="1"/>
  <c r="H14" i="37"/>
  <c r="J14" i="37" s="1"/>
  <c r="C14" i="37"/>
  <c r="D14" i="37" s="1"/>
  <c r="H13" i="37"/>
  <c r="J13" i="37" s="1"/>
  <c r="C13" i="37"/>
  <c r="D13" i="37" s="1"/>
  <c r="H12" i="37"/>
  <c r="J12" i="37" s="1"/>
  <c r="C12" i="37"/>
  <c r="D12" i="37" s="1"/>
  <c r="H11" i="37"/>
  <c r="J11" i="37" s="1"/>
  <c r="C11" i="37"/>
  <c r="D11" i="37" s="1"/>
  <c r="C4" i="37"/>
  <c r="H41" i="36"/>
  <c r="J41" i="36" s="1"/>
  <c r="C41" i="36"/>
  <c r="D41" i="36" s="1"/>
  <c r="H40" i="36"/>
  <c r="J40" i="36" s="1"/>
  <c r="C40" i="36"/>
  <c r="D40" i="36" s="1"/>
  <c r="H39" i="36"/>
  <c r="J39" i="36" s="1"/>
  <c r="C39" i="36"/>
  <c r="D39" i="36" s="1"/>
  <c r="H38" i="36"/>
  <c r="J38" i="36" s="1"/>
  <c r="C38" i="36"/>
  <c r="D38" i="36" s="1"/>
  <c r="H37" i="36"/>
  <c r="J37" i="36" s="1"/>
  <c r="C37" i="36"/>
  <c r="D37" i="36" s="1"/>
  <c r="H36" i="36"/>
  <c r="J36" i="36" s="1"/>
  <c r="C36" i="36"/>
  <c r="H35" i="36"/>
  <c r="J35" i="36" s="1"/>
  <c r="C35" i="36"/>
  <c r="H34" i="36"/>
  <c r="J34" i="36" s="1"/>
  <c r="C34" i="36"/>
  <c r="H33" i="36"/>
  <c r="J33" i="36" s="1"/>
  <c r="C33" i="36"/>
  <c r="D33" i="36" s="1"/>
  <c r="H32" i="36"/>
  <c r="J32" i="36" s="1"/>
  <c r="C32" i="36"/>
  <c r="D32" i="36" s="1"/>
  <c r="J31" i="36"/>
  <c r="H31" i="36"/>
  <c r="C31" i="36"/>
  <c r="D31" i="36" s="1"/>
  <c r="H30" i="36"/>
  <c r="J30" i="36" s="1"/>
  <c r="C30" i="36"/>
  <c r="D30" i="36" s="1"/>
  <c r="H29" i="36"/>
  <c r="J29" i="36" s="1"/>
  <c r="C29" i="36"/>
  <c r="H28" i="36"/>
  <c r="J28" i="36" s="1"/>
  <c r="C28" i="36"/>
  <c r="H27" i="36"/>
  <c r="J27" i="36" s="1"/>
  <c r="C27" i="36"/>
  <c r="D27" i="36" s="1"/>
  <c r="H26" i="36"/>
  <c r="J26" i="36" s="1"/>
  <c r="C26" i="36"/>
  <c r="D26" i="36" s="1"/>
  <c r="H25" i="36"/>
  <c r="J25" i="36" s="1"/>
  <c r="C25" i="36"/>
  <c r="D25" i="36" s="1"/>
  <c r="H24" i="36"/>
  <c r="J24" i="36" s="1"/>
  <c r="C24" i="36"/>
  <c r="D24" i="36" s="1"/>
  <c r="H23" i="36"/>
  <c r="J23" i="36" s="1"/>
  <c r="C23" i="36"/>
  <c r="D23" i="36" s="1"/>
  <c r="H22" i="36"/>
  <c r="J22" i="36" s="1"/>
  <c r="C22" i="36"/>
  <c r="D22" i="36" s="1"/>
  <c r="H21" i="36"/>
  <c r="J21" i="36" s="1"/>
  <c r="C21" i="36"/>
  <c r="D21" i="36" s="1"/>
  <c r="H20" i="36"/>
  <c r="J20" i="36" s="1"/>
  <c r="C20" i="36"/>
  <c r="D20" i="36" s="1"/>
  <c r="H19" i="36"/>
  <c r="J19" i="36" s="1"/>
  <c r="C19" i="36"/>
  <c r="H18" i="36"/>
  <c r="J18" i="36" s="1"/>
  <c r="C18" i="36"/>
  <c r="D18" i="36" s="1"/>
  <c r="H17" i="36"/>
  <c r="J17" i="36" s="1"/>
  <c r="C17" i="36"/>
  <c r="D17" i="36" s="1"/>
  <c r="H16" i="36"/>
  <c r="J16" i="36" s="1"/>
  <c r="C16" i="36"/>
  <c r="J15" i="36"/>
  <c r="H15" i="36"/>
  <c r="C15" i="36"/>
  <c r="D15" i="36" s="1"/>
  <c r="H14" i="36"/>
  <c r="J14" i="36" s="1"/>
  <c r="C14" i="36"/>
  <c r="D14" i="36" s="1"/>
  <c r="H13" i="36"/>
  <c r="J13" i="36" s="1"/>
  <c r="C13" i="36"/>
  <c r="D13" i="36" s="1"/>
  <c r="J12" i="36"/>
  <c r="H12" i="36"/>
  <c r="C12" i="36"/>
  <c r="D12" i="36" s="1"/>
  <c r="H11" i="36"/>
  <c r="J11" i="36" s="1"/>
  <c r="C11" i="36"/>
  <c r="D11" i="36" s="1"/>
  <c r="C4" i="36"/>
  <c r="H41" i="35"/>
  <c r="J41" i="35" s="1"/>
  <c r="C41" i="35"/>
  <c r="D41" i="35" s="1"/>
  <c r="H40" i="35"/>
  <c r="J40" i="35" s="1"/>
  <c r="C40" i="35"/>
  <c r="D40" i="35" s="1"/>
  <c r="H39" i="35"/>
  <c r="J39" i="35" s="1"/>
  <c r="C39" i="35"/>
  <c r="D39" i="35" s="1"/>
  <c r="H38" i="35"/>
  <c r="J38" i="35" s="1"/>
  <c r="C38" i="35"/>
  <c r="D38" i="35" s="1"/>
  <c r="H37" i="35"/>
  <c r="J37" i="35" s="1"/>
  <c r="C37" i="35"/>
  <c r="D37" i="35" s="1"/>
  <c r="H36" i="35"/>
  <c r="J36" i="35" s="1"/>
  <c r="C36" i="35"/>
  <c r="H35" i="35"/>
  <c r="J35" i="35" s="1"/>
  <c r="C35" i="35"/>
  <c r="H34" i="35"/>
  <c r="J34" i="35" s="1"/>
  <c r="C34" i="35"/>
  <c r="H33" i="35"/>
  <c r="J33" i="35" s="1"/>
  <c r="C33" i="35"/>
  <c r="D33" i="35" s="1"/>
  <c r="H32" i="35"/>
  <c r="J32" i="35" s="1"/>
  <c r="C32" i="35"/>
  <c r="D32" i="35" s="1"/>
  <c r="H31" i="35"/>
  <c r="J31" i="35" s="1"/>
  <c r="C31" i="35"/>
  <c r="D31" i="35" s="1"/>
  <c r="H30" i="35"/>
  <c r="J30" i="35" s="1"/>
  <c r="C30" i="35"/>
  <c r="D30" i="35" s="1"/>
  <c r="H29" i="35"/>
  <c r="J29" i="35" s="1"/>
  <c r="C29" i="35"/>
  <c r="H28" i="35"/>
  <c r="J28" i="35" s="1"/>
  <c r="C28" i="35"/>
  <c r="J27" i="35"/>
  <c r="H27" i="35"/>
  <c r="C27" i="35"/>
  <c r="D27" i="35" s="1"/>
  <c r="H26" i="35"/>
  <c r="J26" i="35" s="1"/>
  <c r="C26" i="35"/>
  <c r="D26" i="35" s="1"/>
  <c r="H25" i="35"/>
  <c r="J25" i="35" s="1"/>
  <c r="C25" i="35"/>
  <c r="D25" i="35" s="1"/>
  <c r="J24" i="35"/>
  <c r="H24" i="35"/>
  <c r="C24" i="35"/>
  <c r="D24" i="35" s="1"/>
  <c r="H23" i="35"/>
  <c r="J23" i="35" s="1"/>
  <c r="C23" i="35"/>
  <c r="D23" i="35" s="1"/>
  <c r="H22" i="35"/>
  <c r="J22" i="35" s="1"/>
  <c r="C22" i="35"/>
  <c r="D22" i="35" s="1"/>
  <c r="J21" i="35"/>
  <c r="H21" i="35"/>
  <c r="C21" i="35"/>
  <c r="D21" i="35" s="1"/>
  <c r="H20" i="35"/>
  <c r="J20" i="35" s="1"/>
  <c r="C20" i="35"/>
  <c r="D20" i="35" s="1"/>
  <c r="H19" i="35"/>
  <c r="J19" i="35" s="1"/>
  <c r="C19" i="35"/>
  <c r="H18" i="35"/>
  <c r="J18" i="35" s="1"/>
  <c r="C18" i="35"/>
  <c r="D18" i="35" s="1"/>
  <c r="H17" i="35"/>
  <c r="J17" i="35" s="1"/>
  <c r="C17" i="35"/>
  <c r="D17" i="35" s="1"/>
  <c r="H16" i="35"/>
  <c r="J16" i="35" s="1"/>
  <c r="C16" i="35"/>
  <c r="H15" i="35"/>
  <c r="J15" i="35" s="1"/>
  <c r="C15" i="35"/>
  <c r="D15" i="35" s="1"/>
  <c r="H14" i="35"/>
  <c r="J14" i="35" s="1"/>
  <c r="C14" i="35"/>
  <c r="D14" i="35" s="1"/>
  <c r="H13" i="35"/>
  <c r="J13" i="35" s="1"/>
  <c r="C13" i="35"/>
  <c r="D13" i="35" s="1"/>
  <c r="H12" i="35"/>
  <c r="J12" i="35" s="1"/>
  <c r="C12" i="35"/>
  <c r="D12" i="35" s="1"/>
  <c r="H11" i="35"/>
  <c r="J11" i="35" s="1"/>
  <c r="C11" i="35"/>
  <c r="D11" i="35" s="1"/>
  <c r="C4" i="35"/>
  <c r="H41" i="34"/>
  <c r="J41" i="34" s="1"/>
  <c r="C41" i="34"/>
  <c r="D41" i="34" s="1"/>
  <c r="H40" i="34"/>
  <c r="J40" i="34" s="1"/>
  <c r="C40" i="34"/>
  <c r="D40" i="34" s="1"/>
  <c r="H39" i="34"/>
  <c r="J39" i="34" s="1"/>
  <c r="C39" i="34"/>
  <c r="D39" i="34" s="1"/>
  <c r="H38" i="34"/>
  <c r="J38" i="34" s="1"/>
  <c r="C38" i="34"/>
  <c r="D38" i="34" s="1"/>
  <c r="H37" i="34"/>
  <c r="J37" i="34" s="1"/>
  <c r="C37" i="34"/>
  <c r="D37" i="34" s="1"/>
  <c r="H36" i="34"/>
  <c r="J36" i="34" s="1"/>
  <c r="C36" i="34"/>
  <c r="J35" i="34"/>
  <c r="H35" i="34"/>
  <c r="C35" i="34"/>
  <c r="H34" i="34"/>
  <c r="J34" i="34" s="1"/>
  <c r="C34" i="34"/>
  <c r="H33" i="34"/>
  <c r="J33" i="34" s="1"/>
  <c r="C33" i="34"/>
  <c r="D33" i="34" s="1"/>
  <c r="H32" i="34"/>
  <c r="J32" i="34" s="1"/>
  <c r="C32" i="34"/>
  <c r="D32" i="34" s="1"/>
  <c r="J31" i="34"/>
  <c r="H31" i="34"/>
  <c r="D31" i="34"/>
  <c r="C31" i="34"/>
  <c r="H30" i="34"/>
  <c r="J30" i="34" s="1"/>
  <c r="C30" i="34"/>
  <c r="D30" i="34" s="1"/>
  <c r="H29" i="34"/>
  <c r="J29" i="34" s="1"/>
  <c r="C29" i="34"/>
  <c r="H28" i="34"/>
  <c r="J28" i="34" s="1"/>
  <c r="C28" i="34"/>
  <c r="J27" i="34"/>
  <c r="H27" i="34"/>
  <c r="C27" i="34"/>
  <c r="D27" i="34" s="1"/>
  <c r="H26" i="34"/>
  <c r="J26" i="34" s="1"/>
  <c r="C26" i="34"/>
  <c r="D26" i="34" s="1"/>
  <c r="J25" i="34"/>
  <c r="H25" i="34"/>
  <c r="C25" i="34"/>
  <c r="D25" i="34" s="1"/>
  <c r="J24" i="34"/>
  <c r="H24" i="34"/>
  <c r="C24" i="34"/>
  <c r="D24" i="34" s="1"/>
  <c r="H23" i="34"/>
  <c r="J23" i="34" s="1"/>
  <c r="C23" i="34"/>
  <c r="D23" i="34" s="1"/>
  <c r="J22" i="34"/>
  <c r="H22" i="34"/>
  <c r="D22" i="34"/>
  <c r="C22" i="34"/>
  <c r="J21" i="34"/>
  <c r="H21" i="34"/>
  <c r="C21" i="34"/>
  <c r="D21" i="34" s="1"/>
  <c r="H20" i="34"/>
  <c r="J20" i="34" s="1"/>
  <c r="C20" i="34"/>
  <c r="D20" i="34" s="1"/>
  <c r="J19" i="34"/>
  <c r="H19" i="34"/>
  <c r="C19" i="34"/>
  <c r="H18" i="34"/>
  <c r="J18" i="34" s="1"/>
  <c r="C18" i="34"/>
  <c r="D18" i="34" s="1"/>
  <c r="H17" i="34"/>
  <c r="J17" i="34" s="1"/>
  <c r="C17" i="34"/>
  <c r="D17" i="34" s="1"/>
  <c r="H16" i="34"/>
  <c r="J16" i="34" s="1"/>
  <c r="C16" i="34"/>
  <c r="J15" i="34"/>
  <c r="H15" i="34"/>
  <c r="C15" i="34"/>
  <c r="D15" i="34" s="1"/>
  <c r="H14" i="34"/>
  <c r="J14" i="34" s="1"/>
  <c r="C14" i="34"/>
  <c r="D14" i="34" s="1"/>
  <c r="H13" i="34"/>
  <c r="J13" i="34" s="1"/>
  <c r="C13" i="34"/>
  <c r="D13" i="34" s="1"/>
  <c r="J12" i="34"/>
  <c r="H12" i="34"/>
  <c r="C12" i="34"/>
  <c r="D12" i="34" s="1"/>
  <c r="H11" i="34"/>
  <c r="J11" i="34" s="1"/>
  <c r="C11" i="34"/>
  <c r="D11" i="34" s="1"/>
  <c r="C4" i="34"/>
  <c r="J41" i="33"/>
  <c r="H41" i="33"/>
  <c r="C41" i="33"/>
  <c r="D41" i="33" s="1"/>
  <c r="H40" i="33"/>
  <c r="J40" i="33" s="1"/>
  <c r="C40" i="33"/>
  <c r="D40" i="33" s="1"/>
  <c r="H39" i="33"/>
  <c r="J39" i="33" s="1"/>
  <c r="C39" i="33"/>
  <c r="D39" i="33" s="1"/>
  <c r="J38" i="33"/>
  <c r="H38" i="33"/>
  <c r="C38" i="33"/>
  <c r="D38" i="33" s="1"/>
  <c r="H37" i="33"/>
  <c r="J37" i="33" s="1"/>
  <c r="C37" i="33"/>
  <c r="D37" i="33" s="1"/>
  <c r="H36" i="33"/>
  <c r="J36" i="33" s="1"/>
  <c r="C36" i="33"/>
  <c r="J35" i="33"/>
  <c r="H35" i="33"/>
  <c r="C35" i="33"/>
  <c r="H34" i="33"/>
  <c r="J34" i="33" s="1"/>
  <c r="C34" i="33"/>
  <c r="H33" i="33"/>
  <c r="J33" i="33" s="1"/>
  <c r="C33" i="33"/>
  <c r="D33" i="33" s="1"/>
  <c r="H32" i="33"/>
  <c r="J32" i="33" s="1"/>
  <c r="C32" i="33"/>
  <c r="D32" i="33" s="1"/>
  <c r="H31" i="33"/>
  <c r="J31" i="33" s="1"/>
  <c r="C31" i="33"/>
  <c r="D31" i="33" s="1"/>
  <c r="H30" i="33"/>
  <c r="J30" i="33" s="1"/>
  <c r="C30" i="33"/>
  <c r="D30" i="33" s="1"/>
  <c r="H29" i="33"/>
  <c r="J29" i="33" s="1"/>
  <c r="C29" i="33"/>
  <c r="J28" i="33"/>
  <c r="H28" i="33"/>
  <c r="C28" i="33"/>
  <c r="H27" i="33"/>
  <c r="J27" i="33" s="1"/>
  <c r="C27" i="33"/>
  <c r="D27" i="33" s="1"/>
  <c r="H26" i="33"/>
  <c r="J26" i="33" s="1"/>
  <c r="C26" i="33"/>
  <c r="D26" i="33" s="1"/>
  <c r="J25" i="33"/>
  <c r="H25" i="33"/>
  <c r="C25" i="33"/>
  <c r="D25" i="33" s="1"/>
  <c r="H24" i="33"/>
  <c r="J24" i="33" s="1"/>
  <c r="C24" i="33"/>
  <c r="D24" i="33" s="1"/>
  <c r="H23" i="33"/>
  <c r="J23" i="33" s="1"/>
  <c r="C23" i="33"/>
  <c r="D23" i="33" s="1"/>
  <c r="J22" i="33"/>
  <c r="H22" i="33"/>
  <c r="C22" i="33"/>
  <c r="D22" i="33" s="1"/>
  <c r="H21" i="33"/>
  <c r="J21" i="33" s="1"/>
  <c r="C21" i="33"/>
  <c r="D21" i="33" s="1"/>
  <c r="H20" i="33"/>
  <c r="J20" i="33" s="1"/>
  <c r="C20" i="33"/>
  <c r="D20" i="33" s="1"/>
  <c r="J19" i="33"/>
  <c r="H19" i="33"/>
  <c r="C19" i="33"/>
  <c r="H18" i="33"/>
  <c r="J18" i="33" s="1"/>
  <c r="C18" i="33"/>
  <c r="D18" i="33" s="1"/>
  <c r="H17" i="33"/>
  <c r="J17" i="33" s="1"/>
  <c r="C17" i="33"/>
  <c r="D17" i="33" s="1"/>
  <c r="H16" i="33"/>
  <c r="J16" i="33" s="1"/>
  <c r="C16" i="33"/>
  <c r="H15" i="33"/>
  <c r="J15" i="33" s="1"/>
  <c r="C15" i="33"/>
  <c r="D15" i="33" s="1"/>
  <c r="H14" i="33"/>
  <c r="J14" i="33" s="1"/>
  <c r="C14" i="33"/>
  <c r="D14" i="33" s="1"/>
  <c r="H13" i="33"/>
  <c r="J13" i="33" s="1"/>
  <c r="C13" i="33"/>
  <c r="D13" i="33" s="1"/>
  <c r="H12" i="33"/>
  <c r="J12" i="33" s="1"/>
  <c r="C12" i="33"/>
  <c r="D12" i="33" s="1"/>
  <c r="H11" i="33"/>
  <c r="J11" i="33" s="1"/>
  <c r="C11" i="33"/>
  <c r="D11" i="33" s="1"/>
  <c r="C4" i="33"/>
  <c r="H40" i="32"/>
  <c r="J40" i="32" s="1"/>
  <c r="C40" i="32"/>
  <c r="D40" i="32" s="1"/>
  <c r="H39" i="32"/>
  <c r="J39" i="32" s="1"/>
  <c r="C39" i="32"/>
  <c r="D39" i="32" s="1"/>
  <c r="H38" i="32"/>
  <c r="J38" i="32" s="1"/>
  <c r="C38" i="32"/>
  <c r="D38" i="32" s="1"/>
  <c r="H37" i="32"/>
  <c r="J37" i="32" s="1"/>
  <c r="C37" i="32"/>
  <c r="D37" i="32" s="1"/>
  <c r="H36" i="32"/>
  <c r="J36" i="32" s="1"/>
  <c r="C36" i="32"/>
  <c r="H35" i="32"/>
  <c r="J35" i="32" s="1"/>
  <c r="C35" i="32"/>
  <c r="H34" i="32"/>
  <c r="J34" i="32" s="1"/>
  <c r="C34" i="32"/>
  <c r="H33" i="32"/>
  <c r="J33" i="32" s="1"/>
  <c r="C33" i="32"/>
  <c r="D33" i="32" s="1"/>
  <c r="H32" i="32"/>
  <c r="J32" i="32" s="1"/>
  <c r="C32" i="32"/>
  <c r="D32" i="32" s="1"/>
  <c r="H31" i="32"/>
  <c r="J31" i="32" s="1"/>
  <c r="C31" i="32"/>
  <c r="D31" i="32" s="1"/>
  <c r="H30" i="32"/>
  <c r="J30" i="32" s="1"/>
  <c r="C30" i="32"/>
  <c r="D30" i="32" s="1"/>
  <c r="H29" i="32"/>
  <c r="J29" i="32" s="1"/>
  <c r="C29" i="32"/>
  <c r="H28" i="32"/>
  <c r="J28" i="32" s="1"/>
  <c r="C28" i="32"/>
  <c r="H27" i="32"/>
  <c r="J27" i="32" s="1"/>
  <c r="C27" i="32"/>
  <c r="D27" i="32" s="1"/>
  <c r="H26" i="32"/>
  <c r="J26" i="32" s="1"/>
  <c r="C26" i="32"/>
  <c r="D26" i="32" s="1"/>
  <c r="H25" i="32"/>
  <c r="J25" i="32" s="1"/>
  <c r="C25" i="32"/>
  <c r="D25" i="32" s="1"/>
  <c r="H24" i="32"/>
  <c r="J24" i="32" s="1"/>
  <c r="C24" i="32"/>
  <c r="D24" i="32" s="1"/>
  <c r="H23" i="32"/>
  <c r="J23" i="32" s="1"/>
  <c r="C23" i="32"/>
  <c r="D23" i="32" s="1"/>
  <c r="H22" i="32"/>
  <c r="J22" i="32" s="1"/>
  <c r="C22" i="32"/>
  <c r="D22" i="32" s="1"/>
  <c r="H21" i="32"/>
  <c r="J21" i="32" s="1"/>
  <c r="C21" i="32"/>
  <c r="D21" i="32" s="1"/>
  <c r="H20" i="32"/>
  <c r="J20" i="32" s="1"/>
  <c r="C20" i="32"/>
  <c r="D20" i="32" s="1"/>
  <c r="H19" i="32"/>
  <c r="J19" i="32" s="1"/>
  <c r="C19" i="32"/>
  <c r="H18" i="32"/>
  <c r="J18" i="32" s="1"/>
  <c r="C18" i="32"/>
  <c r="D18" i="32" s="1"/>
  <c r="H17" i="32"/>
  <c r="J17" i="32" s="1"/>
  <c r="C17" i="32"/>
  <c r="D17" i="32" s="1"/>
  <c r="H16" i="32"/>
  <c r="J16" i="32" s="1"/>
  <c r="C16" i="32"/>
  <c r="H15" i="32"/>
  <c r="J15" i="32" s="1"/>
  <c r="C15" i="32"/>
  <c r="D15" i="32" s="1"/>
  <c r="H14" i="32"/>
  <c r="J14" i="32" s="1"/>
  <c r="C14" i="32"/>
  <c r="D14" i="32" s="1"/>
  <c r="H13" i="32"/>
  <c r="J13" i="32" s="1"/>
  <c r="C13" i="32"/>
  <c r="D13" i="32" s="1"/>
  <c r="H12" i="32"/>
  <c r="J12" i="32" s="1"/>
  <c r="C12" i="32"/>
  <c r="D12" i="32" s="1"/>
  <c r="H11" i="32"/>
  <c r="J11" i="32" s="1"/>
  <c r="C11" i="32"/>
  <c r="D11" i="32" s="1"/>
  <c r="C4" i="32"/>
  <c r="C14" i="1"/>
  <c r="H41" i="31"/>
  <c r="J41" i="31" s="1"/>
  <c r="C41" i="31"/>
  <c r="D41" i="31" s="1"/>
  <c r="H40" i="31"/>
  <c r="J40" i="31" s="1"/>
  <c r="C40" i="31"/>
  <c r="D40" i="31" s="1"/>
  <c r="H39" i="31"/>
  <c r="J39" i="31" s="1"/>
  <c r="C39" i="31"/>
  <c r="D39" i="31" s="1"/>
  <c r="H38" i="31"/>
  <c r="J38" i="31" s="1"/>
  <c r="C38" i="31"/>
  <c r="D38" i="31" s="1"/>
  <c r="H37" i="31"/>
  <c r="J37" i="31" s="1"/>
  <c r="C37" i="31"/>
  <c r="D37" i="31" s="1"/>
  <c r="H36" i="31"/>
  <c r="J36" i="31" s="1"/>
  <c r="C36" i="31"/>
  <c r="J35" i="31"/>
  <c r="H35" i="31"/>
  <c r="C35" i="31"/>
  <c r="H34" i="31"/>
  <c r="J34" i="31" s="1"/>
  <c r="C34" i="31"/>
  <c r="H33" i="31"/>
  <c r="J33" i="31" s="1"/>
  <c r="C33" i="31"/>
  <c r="D33" i="31" s="1"/>
  <c r="H32" i="31"/>
  <c r="J32" i="31" s="1"/>
  <c r="C32" i="31"/>
  <c r="D32" i="31" s="1"/>
  <c r="J31" i="31"/>
  <c r="H31" i="31"/>
  <c r="C31" i="31"/>
  <c r="D31" i="31" s="1"/>
  <c r="H30" i="31"/>
  <c r="J30" i="31" s="1"/>
  <c r="C30" i="31"/>
  <c r="D30" i="31" s="1"/>
  <c r="H29" i="31"/>
  <c r="J29" i="31" s="1"/>
  <c r="C29" i="31"/>
  <c r="H28" i="31"/>
  <c r="J28" i="31" s="1"/>
  <c r="C28" i="31"/>
  <c r="J27" i="31"/>
  <c r="H27" i="31"/>
  <c r="C27" i="31"/>
  <c r="D27" i="31" s="1"/>
  <c r="H26" i="31"/>
  <c r="J26" i="31" s="1"/>
  <c r="C26" i="31"/>
  <c r="D26" i="31" s="1"/>
  <c r="J25" i="31"/>
  <c r="H25" i="31"/>
  <c r="C25" i="31"/>
  <c r="D25" i="31" s="1"/>
  <c r="J24" i="31"/>
  <c r="H24" i="31"/>
  <c r="C24" i="31"/>
  <c r="D24" i="31" s="1"/>
  <c r="H23" i="31"/>
  <c r="J23" i="31" s="1"/>
  <c r="C23" i="31"/>
  <c r="D23" i="31" s="1"/>
  <c r="J22" i="31"/>
  <c r="H22" i="31"/>
  <c r="C22" i="31"/>
  <c r="D22" i="31" s="1"/>
  <c r="J21" i="31"/>
  <c r="H21" i="31"/>
  <c r="C21" i="31"/>
  <c r="D21" i="31" s="1"/>
  <c r="H20" i="31"/>
  <c r="J20" i="31" s="1"/>
  <c r="C20" i="31"/>
  <c r="D20" i="31" s="1"/>
  <c r="J19" i="31"/>
  <c r="H19" i="31"/>
  <c r="C19" i="31"/>
  <c r="J18" i="31"/>
  <c r="H18" i="31"/>
  <c r="C18" i="31"/>
  <c r="D18" i="31" s="1"/>
  <c r="H17" i="31"/>
  <c r="J17" i="31" s="1"/>
  <c r="C17" i="31"/>
  <c r="D17" i="31" s="1"/>
  <c r="H16" i="31"/>
  <c r="J16" i="31" s="1"/>
  <c r="C16" i="31"/>
  <c r="H15" i="31"/>
  <c r="J15" i="31" s="1"/>
  <c r="D15" i="31"/>
  <c r="C15" i="31"/>
  <c r="H14" i="31"/>
  <c r="J14" i="31" s="1"/>
  <c r="C14" i="31"/>
  <c r="D14" i="31" s="1"/>
  <c r="H13" i="31"/>
  <c r="J13" i="31" s="1"/>
  <c r="C13" i="31"/>
  <c r="D13" i="31" s="1"/>
  <c r="H12" i="31"/>
  <c r="J12" i="31" s="1"/>
  <c r="C12" i="31"/>
  <c r="D12" i="31" s="1"/>
  <c r="H11" i="31"/>
  <c r="J11" i="31" s="1"/>
  <c r="C11" i="31"/>
  <c r="D11" i="31" s="1"/>
  <c r="C4" i="31"/>
  <c r="H40" i="30"/>
  <c r="J40" i="30" s="1"/>
  <c r="C40" i="30"/>
  <c r="D40" i="30" s="1"/>
  <c r="H39" i="30"/>
  <c r="J39" i="30" s="1"/>
  <c r="C39" i="30"/>
  <c r="D39" i="30" s="1"/>
  <c r="H38" i="30"/>
  <c r="J38" i="30" s="1"/>
  <c r="C38" i="30"/>
  <c r="D38" i="30" s="1"/>
  <c r="H37" i="30"/>
  <c r="J37" i="30" s="1"/>
  <c r="C37" i="30"/>
  <c r="D37" i="30" s="1"/>
  <c r="H36" i="30"/>
  <c r="J36" i="30" s="1"/>
  <c r="C36" i="30"/>
  <c r="H35" i="30"/>
  <c r="J35" i="30" s="1"/>
  <c r="C35" i="30"/>
  <c r="H34" i="30"/>
  <c r="J34" i="30" s="1"/>
  <c r="C34" i="30"/>
  <c r="H33" i="30"/>
  <c r="J33" i="30" s="1"/>
  <c r="C33" i="30"/>
  <c r="D33" i="30" s="1"/>
  <c r="H32" i="30"/>
  <c r="J32" i="30" s="1"/>
  <c r="C32" i="30"/>
  <c r="D32" i="30" s="1"/>
  <c r="H31" i="30"/>
  <c r="J31" i="30" s="1"/>
  <c r="C31" i="30"/>
  <c r="D31" i="30" s="1"/>
  <c r="H30" i="30"/>
  <c r="J30" i="30" s="1"/>
  <c r="C30" i="30"/>
  <c r="D30" i="30" s="1"/>
  <c r="H29" i="30"/>
  <c r="J29" i="30" s="1"/>
  <c r="C29" i="30"/>
  <c r="H28" i="30"/>
  <c r="J28" i="30" s="1"/>
  <c r="C28" i="30"/>
  <c r="H27" i="30"/>
  <c r="J27" i="30" s="1"/>
  <c r="C27" i="30"/>
  <c r="D27" i="30" s="1"/>
  <c r="H26" i="30"/>
  <c r="J26" i="30" s="1"/>
  <c r="C26" i="30"/>
  <c r="D26" i="30" s="1"/>
  <c r="H25" i="30"/>
  <c r="J25" i="30" s="1"/>
  <c r="C25" i="30"/>
  <c r="D25" i="30" s="1"/>
  <c r="H24" i="30"/>
  <c r="J24" i="30" s="1"/>
  <c r="C24" i="30"/>
  <c r="D24" i="30" s="1"/>
  <c r="H23" i="30"/>
  <c r="J23" i="30" s="1"/>
  <c r="C23" i="30"/>
  <c r="D23" i="30" s="1"/>
  <c r="J22" i="30"/>
  <c r="H22" i="30"/>
  <c r="C22" i="30"/>
  <c r="D22" i="30" s="1"/>
  <c r="H21" i="30"/>
  <c r="J21" i="30" s="1"/>
  <c r="C21" i="30"/>
  <c r="D21" i="30" s="1"/>
  <c r="H20" i="30"/>
  <c r="J20" i="30" s="1"/>
  <c r="C20" i="30"/>
  <c r="D20" i="30" s="1"/>
  <c r="H19" i="30"/>
  <c r="J19" i="30" s="1"/>
  <c r="C19" i="30"/>
  <c r="H18" i="30"/>
  <c r="J18" i="30" s="1"/>
  <c r="C18" i="30"/>
  <c r="D18" i="30" s="1"/>
  <c r="H17" i="30"/>
  <c r="J17" i="30" s="1"/>
  <c r="C17" i="30"/>
  <c r="D17" i="30" s="1"/>
  <c r="H16" i="30"/>
  <c r="J16" i="30" s="1"/>
  <c r="C16" i="30"/>
  <c r="H15" i="30"/>
  <c r="J15" i="30" s="1"/>
  <c r="C15" i="30"/>
  <c r="D15" i="30" s="1"/>
  <c r="H14" i="30"/>
  <c r="J14" i="30" s="1"/>
  <c r="C14" i="30"/>
  <c r="D14" i="30" s="1"/>
  <c r="H13" i="30"/>
  <c r="J13" i="30" s="1"/>
  <c r="C13" i="30"/>
  <c r="D13" i="30" s="1"/>
  <c r="H12" i="30"/>
  <c r="J12" i="30" s="1"/>
  <c r="C12" i="30"/>
  <c r="D12" i="30" s="1"/>
  <c r="H11" i="30"/>
  <c r="J11" i="30" s="1"/>
  <c r="C11" i="30"/>
  <c r="D11" i="30" s="1"/>
  <c r="C4" i="30"/>
  <c r="H41" i="29"/>
  <c r="J41" i="29" s="1"/>
  <c r="C41" i="29"/>
  <c r="D41" i="29" s="1"/>
  <c r="H40" i="29"/>
  <c r="J40" i="29" s="1"/>
  <c r="C40" i="29"/>
  <c r="D40" i="29" s="1"/>
  <c r="H39" i="29"/>
  <c r="J39" i="29" s="1"/>
  <c r="C39" i="29"/>
  <c r="D39" i="29" s="1"/>
  <c r="H38" i="29"/>
  <c r="J38" i="29" s="1"/>
  <c r="C38" i="29"/>
  <c r="D38" i="29" s="1"/>
  <c r="H37" i="29"/>
  <c r="J37" i="29" s="1"/>
  <c r="C37" i="29"/>
  <c r="D37" i="29" s="1"/>
  <c r="H36" i="29"/>
  <c r="J36" i="29" s="1"/>
  <c r="C36" i="29"/>
  <c r="H35" i="29"/>
  <c r="J35" i="29" s="1"/>
  <c r="C35" i="29"/>
  <c r="H34" i="29"/>
  <c r="J34" i="29" s="1"/>
  <c r="C34" i="29"/>
  <c r="H33" i="29"/>
  <c r="J33" i="29" s="1"/>
  <c r="C33" i="29"/>
  <c r="D33" i="29" s="1"/>
  <c r="H32" i="29"/>
  <c r="J32" i="29" s="1"/>
  <c r="C32" i="29"/>
  <c r="D32" i="29" s="1"/>
  <c r="H31" i="29"/>
  <c r="J31" i="29" s="1"/>
  <c r="C31" i="29"/>
  <c r="D31" i="29" s="1"/>
  <c r="H30" i="29"/>
  <c r="J30" i="29" s="1"/>
  <c r="C30" i="29"/>
  <c r="D30" i="29" s="1"/>
  <c r="H29" i="29"/>
  <c r="J29" i="29" s="1"/>
  <c r="C29" i="29"/>
  <c r="H28" i="29"/>
  <c r="J28" i="29" s="1"/>
  <c r="C28" i="29"/>
  <c r="J27" i="29"/>
  <c r="H27" i="29"/>
  <c r="C27" i="29"/>
  <c r="D27" i="29" s="1"/>
  <c r="H26" i="29"/>
  <c r="J26" i="29" s="1"/>
  <c r="C26" i="29"/>
  <c r="D26" i="29" s="1"/>
  <c r="H25" i="29"/>
  <c r="J25" i="29" s="1"/>
  <c r="C25" i="29"/>
  <c r="D25" i="29" s="1"/>
  <c r="J24" i="29"/>
  <c r="H24" i="29"/>
  <c r="C24" i="29"/>
  <c r="D24" i="29" s="1"/>
  <c r="H23" i="29"/>
  <c r="J23" i="29" s="1"/>
  <c r="C23" i="29"/>
  <c r="D23" i="29" s="1"/>
  <c r="H22" i="29"/>
  <c r="J22" i="29" s="1"/>
  <c r="C22" i="29"/>
  <c r="D22" i="29" s="1"/>
  <c r="J21" i="29"/>
  <c r="H21" i="29"/>
  <c r="C21" i="29"/>
  <c r="D21" i="29" s="1"/>
  <c r="H20" i="29"/>
  <c r="J20" i="29" s="1"/>
  <c r="C20" i="29"/>
  <c r="D20" i="29" s="1"/>
  <c r="H19" i="29"/>
  <c r="J19" i="29" s="1"/>
  <c r="C19" i="29"/>
  <c r="H18" i="29"/>
  <c r="J18" i="29" s="1"/>
  <c r="C18" i="29"/>
  <c r="D18" i="29" s="1"/>
  <c r="H17" i="29"/>
  <c r="J17" i="29" s="1"/>
  <c r="C17" i="29"/>
  <c r="D17" i="29" s="1"/>
  <c r="H16" i="29"/>
  <c r="J16" i="29" s="1"/>
  <c r="C16" i="29"/>
  <c r="H15" i="29"/>
  <c r="J15" i="29" s="1"/>
  <c r="C15" i="29"/>
  <c r="D15" i="29" s="1"/>
  <c r="H14" i="29"/>
  <c r="J14" i="29" s="1"/>
  <c r="C14" i="29"/>
  <c r="D14" i="29" s="1"/>
  <c r="H13" i="29"/>
  <c r="J13" i="29" s="1"/>
  <c r="C13" i="29"/>
  <c r="D13" i="29" s="1"/>
  <c r="H12" i="29"/>
  <c r="J12" i="29" s="1"/>
  <c r="C12" i="29"/>
  <c r="D12" i="29" s="1"/>
  <c r="H11" i="29"/>
  <c r="J11" i="29" s="1"/>
  <c r="C11" i="29"/>
  <c r="D11" i="29" s="1"/>
  <c r="C4" i="29"/>
  <c r="H39" i="28"/>
  <c r="J39" i="28" s="1"/>
  <c r="C39" i="28"/>
  <c r="D39" i="28" s="1"/>
  <c r="H38" i="28"/>
  <c r="J38" i="28" s="1"/>
  <c r="C38" i="28"/>
  <c r="D38" i="28" s="1"/>
  <c r="H37" i="28"/>
  <c r="J37" i="28" s="1"/>
  <c r="C37" i="28"/>
  <c r="D37" i="28" s="1"/>
  <c r="H36" i="28"/>
  <c r="J36" i="28" s="1"/>
  <c r="C36" i="28"/>
  <c r="H35" i="28"/>
  <c r="J35" i="28" s="1"/>
  <c r="C35" i="28"/>
  <c r="H34" i="28"/>
  <c r="J34" i="28" s="1"/>
  <c r="C34" i="28"/>
  <c r="H33" i="28"/>
  <c r="J33" i="28" s="1"/>
  <c r="C33" i="28"/>
  <c r="D33" i="28" s="1"/>
  <c r="H32" i="28"/>
  <c r="J32" i="28" s="1"/>
  <c r="C32" i="28"/>
  <c r="D32" i="28" s="1"/>
  <c r="H31" i="28"/>
  <c r="J31" i="28" s="1"/>
  <c r="C31" i="28"/>
  <c r="D31" i="28" s="1"/>
  <c r="H30" i="28"/>
  <c r="J30" i="28" s="1"/>
  <c r="C30" i="28"/>
  <c r="D30" i="28" s="1"/>
  <c r="H29" i="28"/>
  <c r="J29" i="28" s="1"/>
  <c r="C29" i="28"/>
  <c r="H28" i="28"/>
  <c r="J28" i="28" s="1"/>
  <c r="C28" i="28"/>
  <c r="H27" i="28"/>
  <c r="J27" i="28" s="1"/>
  <c r="C27" i="28"/>
  <c r="D27" i="28" s="1"/>
  <c r="H26" i="28"/>
  <c r="J26" i="28" s="1"/>
  <c r="C26" i="28"/>
  <c r="D26" i="28" s="1"/>
  <c r="J25" i="28"/>
  <c r="H25" i="28"/>
  <c r="C25" i="28"/>
  <c r="D25" i="28" s="1"/>
  <c r="H24" i="28"/>
  <c r="J24" i="28" s="1"/>
  <c r="C24" i="28"/>
  <c r="D24" i="28" s="1"/>
  <c r="H23" i="28"/>
  <c r="J23" i="28" s="1"/>
  <c r="C23" i="28"/>
  <c r="D23" i="28" s="1"/>
  <c r="H22" i="28"/>
  <c r="J22" i="28" s="1"/>
  <c r="C22" i="28"/>
  <c r="D22" i="28" s="1"/>
  <c r="J21" i="28"/>
  <c r="H21" i="28"/>
  <c r="C21" i="28"/>
  <c r="D21" i="28" s="1"/>
  <c r="H20" i="28"/>
  <c r="J20" i="28" s="1"/>
  <c r="C20" i="28"/>
  <c r="D20" i="28" s="1"/>
  <c r="H19" i="28"/>
  <c r="J19" i="28" s="1"/>
  <c r="C19" i="28"/>
  <c r="H18" i="28"/>
  <c r="J18" i="28" s="1"/>
  <c r="C18" i="28"/>
  <c r="D18" i="28" s="1"/>
  <c r="H17" i="28"/>
  <c r="J17" i="28" s="1"/>
  <c r="C17" i="28"/>
  <c r="D17" i="28" s="1"/>
  <c r="H16" i="28"/>
  <c r="J16" i="28" s="1"/>
  <c r="C16" i="28"/>
  <c r="H15" i="28"/>
  <c r="J15" i="28" s="1"/>
  <c r="C15" i="28"/>
  <c r="D15" i="28" s="1"/>
  <c r="H14" i="28"/>
  <c r="J14" i="28" s="1"/>
  <c r="C14" i="28"/>
  <c r="D14" i="28" s="1"/>
  <c r="H13" i="28"/>
  <c r="J13" i="28" s="1"/>
  <c r="C13" i="28"/>
  <c r="D13" i="28" s="1"/>
  <c r="H12" i="28"/>
  <c r="J12" i="28" s="1"/>
  <c r="C12" i="28"/>
  <c r="D12" i="28" s="1"/>
  <c r="H11" i="28"/>
  <c r="J11" i="28" s="1"/>
  <c r="C11" i="28"/>
  <c r="D11" i="28" s="1"/>
  <c r="C4" i="28"/>
  <c r="C4" i="2"/>
  <c r="E8" i="38" l="1"/>
  <c r="E7" i="38"/>
  <c r="E6" i="38"/>
  <c r="E8" i="37"/>
  <c r="E7" i="37"/>
  <c r="E6" i="37"/>
  <c r="E8" i="36"/>
  <c r="E7" i="36"/>
  <c r="E6" i="36"/>
  <c r="E8" i="35"/>
  <c r="E7" i="35"/>
  <c r="E6" i="35"/>
  <c r="E8" i="34"/>
  <c r="E7" i="34"/>
  <c r="E6" i="34"/>
  <c r="E8" i="33"/>
  <c r="E7" i="33"/>
  <c r="E6" i="33"/>
  <c r="E8" i="32"/>
  <c r="E7" i="32"/>
  <c r="E6" i="32"/>
  <c r="E8" i="31"/>
  <c r="E7" i="31"/>
  <c r="E6" i="31"/>
  <c r="E7" i="30"/>
  <c r="E8" i="30"/>
  <c r="E6" i="30"/>
  <c r="E8" i="29"/>
  <c r="E7" i="29"/>
  <c r="E6" i="29"/>
  <c r="E8" i="28"/>
  <c r="E7" i="28"/>
  <c r="E6" i="28"/>
  <c r="C13" i="1" s="1"/>
  <c r="H37" i="2"/>
  <c r="H38" i="2"/>
  <c r="H33" i="2"/>
  <c r="H34" i="2"/>
  <c r="H35" i="2"/>
  <c r="H36" i="2"/>
  <c r="H30" i="2"/>
  <c r="H31" i="2"/>
  <c r="H26" i="2"/>
  <c r="H27" i="2"/>
  <c r="H28" i="2"/>
  <c r="H29" i="2"/>
  <c r="H23" i="2"/>
  <c r="H24" i="2"/>
  <c r="H12" i="2"/>
  <c r="H13" i="2"/>
  <c r="H14" i="2"/>
  <c r="H15" i="2"/>
  <c r="H16" i="2"/>
  <c r="H17" i="2"/>
  <c r="H18" i="2"/>
  <c r="H19" i="2"/>
  <c r="H20" i="2"/>
  <c r="H21" i="2"/>
  <c r="H22" i="2"/>
  <c r="J12" i="2" l="1"/>
  <c r="J13" i="2"/>
  <c r="J14" i="2"/>
  <c r="J15" i="2"/>
  <c r="J16" i="2"/>
  <c r="J17" i="2"/>
  <c r="J18" i="2"/>
  <c r="J19" i="2"/>
  <c r="J20" i="2"/>
  <c r="J21" i="2"/>
  <c r="J22" i="2"/>
  <c r="J23" i="2"/>
  <c r="J24" i="2"/>
  <c r="H25" i="2"/>
  <c r="J25" i="2" s="1"/>
  <c r="J26" i="2"/>
  <c r="J27" i="2"/>
  <c r="J28" i="2"/>
  <c r="J29" i="2"/>
  <c r="J30" i="2"/>
  <c r="J31" i="2"/>
  <c r="H32" i="2"/>
  <c r="J32" i="2" s="1"/>
  <c r="J33" i="2"/>
  <c r="J34" i="2"/>
  <c r="J35" i="2"/>
  <c r="J36" i="2"/>
  <c r="J37" i="2"/>
  <c r="J38" i="2"/>
  <c r="H39" i="2"/>
  <c r="J39" i="2" s="1"/>
  <c r="H40" i="2"/>
  <c r="J40" i="2" s="1"/>
  <c r="H41" i="2"/>
  <c r="J41" i="2" s="1"/>
  <c r="H11" i="2"/>
  <c r="J11" i="2" s="1"/>
  <c r="C12" i="2"/>
  <c r="C13" i="2"/>
  <c r="C14" i="2"/>
  <c r="C15" i="2"/>
  <c r="C16" i="2"/>
  <c r="C17" i="2"/>
  <c r="D17" i="2" s="1"/>
  <c r="C18" i="2"/>
  <c r="D18" i="2" s="1"/>
  <c r="C19" i="2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C29" i="2"/>
  <c r="C30" i="2"/>
  <c r="D30" i="2" s="1"/>
  <c r="C31" i="2"/>
  <c r="D31" i="2" s="1"/>
  <c r="C32" i="2"/>
  <c r="D32" i="2" s="1"/>
  <c r="C33" i="2"/>
  <c r="D33" i="2" s="1"/>
  <c r="C34" i="2"/>
  <c r="C35" i="2"/>
  <c r="C36" i="2"/>
  <c r="C37" i="2"/>
  <c r="D37" i="2" s="1"/>
  <c r="C38" i="2"/>
  <c r="D38" i="2" s="1"/>
  <c r="C39" i="2"/>
  <c r="D39" i="2" s="1"/>
  <c r="C40" i="2"/>
  <c r="D40" i="2" s="1"/>
  <c r="C41" i="2"/>
  <c r="D41" i="2" s="1"/>
  <c r="C11" i="2"/>
  <c r="D11" i="2" s="1"/>
  <c r="E8" i="2" l="1"/>
  <c r="E12" i="1" s="1"/>
  <c r="C9" i="1" s="1"/>
  <c r="E7" i="2"/>
  <c r="E6" i="2"/>
  <c r="C12" i="1" s="1"/>
  <c r="C24" i="1" s="1"/>
  <c r="D12" i="1" l="1"/>
  <c r="D24" i="1" s="1"/>
  <c r="E24" i="1"/>
</calcChain>
</file>

<file path=xl/sharedStrings.xml><?xml version="1.0" encoding="utf-8"?>
<sst xmlns="http://schemas.openxmlformats.org/spreadsheetml/2006/main" count="317" uniqueCount="66">
  <si>
    <t>Überstunden aus dem Vorjahr:</t>
  </si>
  <si>
    <t xml:space="preserve">Urlaubstage </t>
  </si>
  <si>
    <t>Resturlaub aus dem Vorjahr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</si>
  <si>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</si>
  <si>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</si>
  <si>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</si>
  <si>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</si>
  <si>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</si>
  <si>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</si>
  <si>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</si>
  <si>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</si>
  <si>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</si>
  <si>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</si>
  <si>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</si>
  <si>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</si>
  <si>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Krankheitstage</t>
  </si>
  <si>
    <t>Gesamt</t>
  </si>
  <si>
    <t>Datum</t>
  </si>
  <si>
    <t>Wochentag</t>
  </si>
  <si>
    <t>Frei</t>
  </si>
  <si>
    <t>Differenz</t>
  </si>
  <si>
    <t>Summe Krank:</t>
  </si>
  <si>
    <t>Summe Urlaub:</t>
  </si>
  <si>
    <t>MitarbeiterIn:</t>
  </si>
  <si>
    <t>Arbeit</t>
  </si>
  <si>
    <t xml:space="preserve">Summe Überstunden lfd. Monat: </t>
  </si>
  <si>
    <t>Summe Krankenstand lfd. Monat:</t>
  </si>
  <si>
    <t>Summe Urlaub lfd. Monat:</t>
  </si>
  <si>
    <t>Arbeit/Frei/
Urlaub/Krank</t>
  </si>
  <si>
    <t>Kommen</t>
  </si>
  <si>
    <t>Gehen</t>
  </si>
  <si>
    <t>Pause</t>
  </si>
  <si>
    <t>Arbeitszeit
ist</t>
  </si>
  <si>
    <t>Arbeitszeit
soll</t>
  </si>
  <si>
    <t>Arbeitszeitübersicht für Jänner 2024</t>
  </si>
  <si>
    <t>Mitarbeiter/in:</t>
  </si>
  <si>
    <t>Arbeitszeitübersicht für Februar 2024</t>
  </si>
  <si>
    <t>Arbeitszeitübersicht für März 2024</t>
  </si>
  <si>
    <t>Arbeitszeitübersicht für April 2024</t>
  </si>
  <si>
    <t>Arbeitszeitübersicht für Mai 2024</t>
  </si>
  <si>
    <t>Arbeitszeitübersicht für Juni 2024</t>
  </si>
  <si>
    <t>Arbeitszeitübersicht für Juli 2024</t>
  </si>
  <si>
    <t>Arbeitszeitübersicht für August 2024</t>
  </si>
  <si>
    <t>Arbeitszeitübersicht für September 2024</t>
  </si>
  <si>
    <t>Monat</t>
  </si>
  <si>
    <t>Arbeitszeitübersicht für 2024</t>
  </si>
  <si>
    <t>Summe Plus- / 
Minusstunden</t>
  </si>
  <si>
    <t>Arbeitszeitübersicht für Dezember 2024</t>
  </si>
  <si>
    <t>Arbeitszeitübersicht für November 2024</t>
  </si>
  <si>
    <t>Arbeitszeitübersicht für Oktober 2024</t>
  </si>
  <si>
    <t>Offener Urlaubsanspruch:</t>
  </si>
  <si>
    <t>Hier den Namen eintragen. Dieser wird automatisch auf alle Monatsblätter übertragen</t>
  </si>
  <si>
    <t>Hier die Überstunden aus dem Vorjahr im Format hh:mm eintragen</t>
  </si>
  <si>
    <t>Hier die Urlaubstage für das neue Jahr eintragen</t>
  </si>
  <si>
    <t>Hier den Resturlaub aus dem Vorjahr eintragen</t>
  </si>
  <si>
    <t>Der offene Urlaubsanspruch wird dann automatisch errechnet</t>
  </si>
  <si>
    <t>konsumierte
Urlaubstage</t>
  </si>
  <si>
    <t>Hinweise zum Ausfüllen der Arbeitszeitübersicht:</t>
  </si>
  <si>
    <t>Ist der Tag arbeitsfrei, so bleibt diese Spalte leer. Dies ermöglicht das Abbilden flexibler Arbeitszeitmodelle.</t>
  </si>
  <si>
    <t>- In der Spalte "Arbeit/Frei/Urlaub/Krank" kann der jeweilige Wert über ein Dropdown-Menü abgerufen werden</t>
  </si>
  <si>
    <r>
      <t xml:space="preserve">- In den Spalten "Kommen" und "Gehen" muss die jeweilige Uhrzeit im Format </t>
    </r>
    <r>
      <rPr>
        <i/>
        <sz val="11"/>
        <color theme="1"/>
        <rFont val="Arial"/>
        <family val="2"/>
      </rPr>
      <t xml:space="preserve">hh:mm </t>
    </r>
    <r>
      <rPr>
        <sz val="11"/>
        <color theme="1"/>
        <rFont val="Arial"/>
        <family val="2"/>
      </rPr>
      <t>eingegeben werden.</t>
    </r>
  </si>
  <si>
    <r>
      <t xml:space="preserve">- In der Spalte "Pause" muss die Pausendauer eben so im Format </t>
    </r>
    <r>
      <rPr>
        <i/>
        <sz val="11"/>
        <color theme="1"/>
        <rFont val="Arial"/>
        <family val="2"/>
      </rPr>
      <t>hh:mm</t>
    </r>
    <r>
      <rPr>
        <sz val="11"/>
        <color theme="1"/>
        <rFont val="Arial"/>
        <family val="2"/>
      </rPr>
      <t xml:space="preserve"> eingegeben werden.</t>
    </r>
  </si>
  <si>
    <t>- In der Spalte "Arbeitszeit soll" ist die vorgesehene Arbeitszeit für den jeweiligen Tag im gleichen Format einzutragen.</t>
  </si>
  <si>
    <t>- Alle Werte werden automatisch für das jeweilige Monat im grünen Feld des Arbeitsblattes aufsummiert</t>
  </si>
  <si>
    <t>- Die jeweiligen monatlichen Werte werden automatisch auf das Übersichtsblatt übertragen und dort ebenso ausgewertet</t>
  </si>
  <si>
    <t>- Die Seiten sind so vorformatiert, dass sie auf A4-Papier ausgedruckt bzw. als PDF abgespeichert werden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</si>
</sst>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[hh]:mm"/>
    <numFmt numFmtId="166" formatCode="0&quot; Tage&quot;"/>
  </numFmts>
  <fonts count="4" x14ac:knownFonts="1"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164" fontId="0" fillId="3" borderId="0" xfId="0" applyNumberFormat="1" applyFill="1"/>
    <xf numFmtId="14" fontId="0" fillId="3" borderId="0" xfId="0" applyNumberFormat="1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/>
    <xf numFmtId="14" fontId="0" fillId="3" borderId="3" xfId="0" applyNumberFormat="1" applyFill="1" applyBorder="1"/>
    <xf numFmtId="14" fontId="0" fillId="3" borderId="2" xfId="0" applyNumberFormat="1" applyFill="1" applyBorder="1"/>
    <xf numFmtId="14" fontId="2" fillId="3" borderId="3" xfId="0" applyNumberFormat="1" applyFont="1" applyFill="1" applyBorder="1" applyAlignment="1">
      <alignment vertical="center"/>
    </xf>
    <xf numFmtId="165" fontId="0" fillId="3" borderId="4" xfId="0" applyNumberFormat="1" applyFill="1" applyBorder="1"/>
    <xf numFmtId="165" fontId="0" fillId="3" borderId="5" xfId="0" applyNumberFormat="1" applyFill="1" applyBorder="1"/>
    <xf numFmtId="166" fontId="0" fillId="3" borderId="4" xfId="0" applyNumberFormat="1" applyFill="1" applyBorder="1"/>
    <xf numFmtId="166" fontId="0" fillId="3" borderId="5" xfId="0" applyNumberFormat="1" applyFill="1" applyBorder="1"/>
    <xf numFmtId="166" fontId="0" fillId="2" borderId="0" xfId="0" applyNumberFormat="1" applyFill="1"/>
    <xf numFmtId="164" fontId="0" fillId="2" borderId="0" xfId="0" applyNumberFormat="1" applyFill="1"/>
    <xf numFmtId="0" fontId="2" fillId="0" borderId="0" xfId="0" applyFont="1" applyAlignment="1">
      <alignment horizontal="right" indent="1"/>
    </xf>
    <xf numFmtId="0" fontId="3" fillId="0" borderId="0" xfId="0" applyFont="1"/>
    <xf numFmtId="166" fontId="0" fillId="3" borderId="6" xfId="0" applyNumberForma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4" fontId="2" fillId="3" borderId="5" xfId="0" applyNumberFormat="1" applyFont="1" applyFill="1" applyBorder="1" applyAlignment="1">
      <alignment horizontal="center" vertical="center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left" indent="1"/>
    </xf>
  </cellXfs>
  <cellStyles count="1">
    <cellStyle name="Standard" xfId="0" builtinId="0"/>
  </cellStyles>
  <dxfs count="24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</xdr:row>
      <xdr:rowOff>95250</xdr:rowOff>
    </xdr:from>
    <xdr:to>
      <xdr:col>3</xdr:col>
      <xdr:colOff>1014300</xdr:colOff>
      <xdr:row>5</xdr:row>
      <xdr:rowOff>95250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13F9C6E5-E2FE-BD93-65E1-565A98012C3B}"/>
            </a:ext>
          </a:extLst>
        </xdr:cNvPr>
        <xdr:cNvCxnSpPr/>
      </xdr:nvCxnSpPr>
      <xdr:spPr>
        <a:xfrm flipH="1">
          <a:off x="3552825" y="1019175"/>
          <a:ext cx="9000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6</xdr:row>
      <xdr:rowOff>95250</xdr:rowOff>
    </xdr:from>
    <xdr:to>
      <xdr:col>3</xdr:col>
      <xdr:colOff>1014300</xdr:colOff>
      <xdr:row>6</xdr:row>
      <xdr:rowOff>95250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4DDA8515-CE63-4B58-9E7D-8CD2F5E870CF}"/>
            </a:ext>
          </a:extLst>
        </xdr:cNvPr>
        <xdr:cNvCxnSpPr/>
      </xdr:nvCxnSpPr>
      <xdr:spPr>
        <a:xfrm flipH="1">
          <a:off x="3552825" y="1200150"/>
          <a:ext cx="9000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7</xdr:row>
      <xdr:rowOff>95250</xdr:rowOff>
    </xdr:from>
    <xdr:to>
      <xdr:col>3</xdr:col>
      <xdr:colOff>1014300</xdr:colOff>
      <xdr:row>7</xdr:row>
      <xdr:rowOff>95250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87C2CC7D-2E21-4690-8706-99DE8666AB52}"/>
            </a:ext>
          </a:extLst>
        </xdr:cNvPr>
        <xdr:cNvCxnSpPr/>
      </xdr:nvCxnSpPr>
      <xdr:spPr>
        <a:xfrm flipH="1">
          <a:off x="3552825" y="1381125"/>
          <a:ext cx="9000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8</xdr:row>
      <xdr:rowOff>95250</xdr:rowOff>
    </xdr:from>
    <xdr:to>
      <xdr:col>3</xdr:col>
      <xdr:colOff>1014300</xdr:colOff>
      <xdr:row>8</xdr:row>
      <xdr:rowOff>95250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67D5A5C8-6CFE-4F0F-A1F2-EBACCA7E644D}"/>
            </a:ext>
          </a:extLst>
        </xdr:cNvPr>
        <xdr:cNvCxnSpPr/>
      </xdr:nvCxnSpPr>
      <xdr:spPr>
        <a:xfrm flipH="1">
          <a:off x="3552825" y="1562100"/>
          <a:ext cx="9000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3</xdr:row>
      <xdr:rowOff>104775</xdr:rowOff>
    </xdr:from>
    <xdr:to>
      <xdr:col>3</xdr:col>
      <xdr:colOff>1014300</xdr:colOff>
      <xdr:row>3</xdr:row>
      <xdr:rowOff>104775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1B304455-843E-4449-AB6A-40780BE3F786}"/>
            </a:ext>
          </a:extLst>
        </xdr:cNvPr>
        <xdr:cNvCxnSpPr/>
      </xdr:nvCxnSpPr>
      <xdr:spPr>
        <a:xfrm flipH="1">
          <a:off x="3552825" y="657225"/>
          <a:ext cx="9000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FC6C-0336-4B49-A536-2770DC97339A}">
  <sheetPr>
    <pageSetUpPr fitToPage="1"/>
  </sheetPr>
  <dimension ref="B2:E42"/>
  <sheetViews>
    <sheetView tabSelected="1" workbookViewId="0">
      <selection activeCell="B16" sqref="B16"/>
    </sheetView>
  </sheetViews>
  <sheetFormatPr baseColWidth="10" defaultRowHeight="14.25" x14ac:dyDescent="0.2"/>
  <cols>
    <col min="1" max="1" width="4.625" customWidth="1"/>
    <col min="2" max="2" width="25.875" bestFit="1" customWidth="1"/>
    <col min="3" max="5" width="14.625" customWidth="1"/>
  </cols>
  <sheetData>
    <row r="2" spans="2:5" ht="15" x14ac:dyDescent="0.25">
      <c r="B2" s="9" t="s">
        <v>45</v>
      </c>
    </row>
    <row r="4" spans="2:5" ht="15" x14ac:dyDescent="0.25">
      <c r="B4" s="19" t="s">
        <v>23</v>
      </c>
      <c r="E4" s="20" t="s">
        <v>51</v>
      </c>
    </row>
    <row r="6" spans="2:5" x14ac:dyDescent="0.2">
      <c r="B6" s="3" t="s">
        <v>0</v>
      </c>
      <c r="C6" s="18">
        <v>5</v>
      </c>
      <c r="E6" s="20" t="s">
        <v>52</v>
      </c>
    </row>
    <row r="7" spans="2:5" x14ac:dyDescent="0.2">
      <c r="B7" s="3" t="s">
        <v>1</v>
      </c>
      <c r="C7" s="17">
        <v>25</v>
      </c>
      <c r="E7" s="20" t="s">
        <v>53</v>
      </c>
    </row>
    <row r="8" spans="2:5" x14ac:dyDescent="0.2">
      <c r="B8" s="3" t="s">
        <v>2</v>
      </c>
      <c r="C8" s="17">
        <v>2</v>
      </c>
      <c r="E8" s="20" t="s">
        <v>54</v>
      </c>
    </row>
    <row r="9" spans="2:5" x14ac:dyDescent="0.2">
      <c r="B9" s="3" t="s">
        <v>50</v>
      </c>
      <c r="C9" s="17">
        <f>C7+C8-E12</f>
        <v>27</v>
      </c>
      <c r="E9" s="20" t="s">
        <v>55</v>
      </c>
    </row>
    <row r="11" spans="2:5" ht="30" x14ac:dyDescent="0.2">
      <c r="B11" s="12" t="s">
        <v>44</v>
      </c>
      <c r="C11" s="25" t="s">
        <v>46</v>
      </c>
      <c r="D11" s="24" t="s">
        <v>15</v>
      </c>
      <c r="E11" s="26" t="s">
        <v>56</v>
      </c>
    </row>
    <row r="12" spans="2:5" x14ac:dyDescent="0.2">
      <c r="B12" s="11" t="s">
        <v>3</v>
      </c>
      <c r="C12" s="13">
        <f>Jänner!E6</f>
        <v>0</v>
      </c>
      <c r="D12" s="15">
        <f>Jänner!E7</f>
        <v>0</v>
      </c>
      <c r="E12" s="21">
        <f>Jänner!E8</f>
        <v>0</v>
      </c>
    </row>
    <row r="13" spans="2:5" x14ac:dyDescent="0.2">
      <c r="B13" s="11" t="s">
        <v>4</v>
      </c>
      <c r="C13" s="13">
        <f>Februar!E6</f>
        <v>0</v>
      </c>
      <c r="D13" s="15">
        <f>Februar!E7</f>
        <v>0</v>
      </c>
      <c r="E13" s="22">
        <f>Februar!E8</f>
        <v>0</v>
      </c>
    </row>
    <row r="14" spans="2:5" x14ac:dyDescent="0.2">
      <c r="B14" s="11" t="s">
        <v>5</v>
      </c>
      <c r="C14" s="13">
        <f>März!E6</f>
        <v>0</v>
      </c>
      <c r="D14" s="15">
        <f>März!E7</f>
        <v>0</v>
      </c>
      <c r="E14" s="22">
        <f>März!E8</f>
        <v>0</v>
      </c>
    </row>
    <row r="15" spans="2:5" x14ac:dyDescent="0.2">
      <c r="B15" s="11" t="s">
        <v>6</v>
      </c>
      <c r="C15" s="13">
        <f>April!E6</f>
        <v>0</v>
      </c>
      <c r="D15" s="15">
        <f>April!E7</f>
        <v>0</v>
      </c>
      <c r="E15" s="22">
        <f>April!E8</f>
        <v>0</v>
      </c>
    </row>
    <row r="16" spans="2:5" x14ac:dyDescent="0.2">
      <c r="B16" s="11" t="s">
        <v>7</v>
      </c>
      <c r="C16" s="13">
        <f>Mai!E6</f>
        <v>0</v>
      </c>
      <c r="D16" s="15">
        <f>Mai!E7</f>
        <v>0</v>
      </c>
      <c r="E16" s="22">
        <f>Mai!E8</f>
        <v>0</v>
      </c>
    </row>
    <row r="17" spans="2:5" x14ac:dyDescent="0.2">
      <c r="B17" s="11" t="s">
        <v>8</v>
      </c>
      <c r="C17" s="13">
        <f>Juni!E6</f>
        <v>0</v>
      </c>
      <c r="D17" s="15">
        <f>Juni!E7</f>
        <v>0</v>
      </c>
      <c r="E17" s="22">
        <f>Juni!E8</f>
        <v>0</v>
      </c>
    </row>
    <row r="18" spans="2:5" x14ac:dyDescent="0.2">
      <c r="B18" s="11" t="s">
        <v>9</v>
      </c>
      <c r="C18" s="13">
        <f>Juli!E6</f>
        <v>0</v>
      </c>
      <c r="D18" s="15">
        <f>Juli!E7</f>
        <v>0</v>
      </c>
      <c r="E18" s="22">
        <f>Juli!E8</f>
        <v>0</v>
      </c>
    </row>
    <row r="19" spans="2:5" x14ac:dyDescent="0.2">
      <c r="B19" s="11" t="s">
        <v>10</v>
      </c>
      <c r="C19" s="13">
        <f>August!E6</f>
        <v>0</v>
      </c>
      <c r="D19" s="15">
        <f>August!E7</f>
        <v>0</v>
      </c>
      <c r="E19" s="22">
        <f>August!E8</f>
        <v>0</v>
      </c>
    </row>
    <row r="20" spans="2:5" x14ac:dyDescent="0.2">
      <c r="B20" s="11" t="s">
        <v>11</v>
      </c>
      <c r="C20" s="13">
        <f>September!E6</f>
        <v>0</v>
      </c>
      <c r="D20" s="15">
        <f>September!E7</f>
        <v>0</v>
      </c>
      <c r="E20" s="22">
        <f>September!E8</f>
        <v>0</v>
      </c>
    </row>
    <row r="21" spans="2:5" x14ac:dyDescent="0.2">
      <c r="B21" s="11" t="s">
        <v>12</v>
      </c>
      <c r="C21" s="13">
        <f>Oktober!E6</f>
        <v>0</v>
      </c>
      <c r="D21" s="15">
        <f>Oktober!E7</f>
        <v>0</v>
      </c>
      <c r="E21" s="22">
        <f>Oktober!E8</f>
        <v>0</v>
      </c>
    </row>
    <row r="22" spans="2:5" x14ac:dyDescent="0.2">
      <c r="B22" s="11" t="s">
        <v>13</v>
      </c>
      <c r="C22" s="13">
        <f>November!E6</f>
        <v>0</v>
      </c>
      <c r="D22" s="15">
        <f>November!E7</f>
        <v>0</v>
      </c>
      <c r="E22" s="22">
        <f>November!E8</f>
        <v>0</v>
      </c>
    </row>
    <row r="23" spans="2:5" x14ac:dyDescent="0.2">
      <c r="B23" s="10" t="s">
        <v>14</v>
      </c>
      <c r="C23" s="14">
        <f>Dezember!E6</f>
        <v>0</v>
      </c>
      <c r="D23" s="16">
        <f>Dezember!E7</f>
        <v>0</v>
      </c>
      <c r="E23" s="23">
        <f>Dezember!E8</f>
        <v>0</v>
      </c>
    </row>
    <row r="24" spans="2:5" x14ac:dyDescent="0.2">
      <c r="B24" s="11" t="s">
        <v>16</v>
      </c>
      <c r="C24" s="13">
        <f>SUM(C12:C23)</f>
        <v>0</v>
      </c>
      <c r="D24" s="15">
        <f>SUM(D12:D23)</f>
        <v>0</v>
      </c>
      <c r="E24" s="22">
        <f>SUM(E12:E23)</f>
        <v>0</v>
      </c>
    </row>
    <row r="27" spans="2:5" ht="15" x14ac:dyDescent="0.2">
      <c r="B27" s="28" t="s">
        <v>57</v>
      </c>
    </row>
    <row r="29" spans="2:5" x14ac:dyDescent="0.2">
      <c r="B29" s="29" t="s">
        <v>59</v>
      </c>
    </row>
    <row r="31" spans="2:5" x14ac:dyDescent="0.2">
      <c r="B31" s="29" t="s">
        <v>60</v>
      </c>
    </row>
    <row r="33" spans="2:2" x14ac:dyDescent="0.2">
      <c r="B33" s="29" t="s">
        <v>61</v>
      </c>
    </row>
    <row r="35" spans="2:2" x14ac:dyDescent="0.2">
      <c r="B35" s="29" t="s">
        <v>62</v>
      </c>
    </row>
    <row r="36" spans="2:2" x14ac:dyDescent="0.2">
      <c r="B36" s="30" t="s">
        <v>58</v>
      </c>
    </row>
    <row r="38" spans="2:2" x14ac:dyDescent="0.2">
      <c r="B38" s="29" t="s">
        <v>63</v>
      </c>
    </row>
    <row r="40" spans="2:2" x14ac:dyDescent="0.2">
      <c r="B40" s="29" t="s">
        <v>64</v>
      </c>
    </row>
    <row r="42" spans="2:2" x14ac:dyDescent="0.2">
      <c r="B42" s="29" t="s">
        <v>65</v>
      </c>
    </row>
  </sheetData>
  <phoneticPr fontId="1" type="noConversion"/>
  <pageMargins left="0.25" right="0.25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0C24B-90A2-4AF8-B2C1-052A070F0659}">
  <sheetPr>
    <pageSetUpPr fitToPage="1"/>
  </sheetPr>
  <dimension ref="B2:K45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43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SUM(J11:J41)</f>
        <v>0</v>
      </c>
    </row>
    <row r="7" spans="2:10" x14ac:dyDescent="0.2">
      <c r="B7" s="3" t="s">
        <v>26</v>
      </c>
      <c r="C7" s="3"/>
      <c r="D7" s="3"/>
      <c r="E7" s="17">
        <f>COUNTIF(D11:D41,"Krank")</f>
        <v>0</v>
      </c>
    </row>
    <row r="8" spans="2:10" x14ac:dyDescent="0.2">
      <c r="B8" s="3" t="s">
        <v>27</v>
      </c>
      <c r="C8" s="3"/>
      <c r="D8" s="3"/>
      <c r="E8" s="17">
        <f>COUNTIF(D11:D41,"Urlaub")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44074</v>
      </c>
      <c r="C11" t="str">
        <f>TEXT(B11,"TTTT")</f>
        <v>Sonntag</v>
      </c>
      <c r="D11" t="str">
        <f>IF(OR(C11="Samstag",C11="Sonntag"),"Frei","Arbeit")</f>
        <v>Frei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44075</v>
      </c>
      <c r="C12" t="str">
        <f t="shared" ref="C12:C41" si="0">TEXT(B12,"TTTT")</f>
        <v>Montag</v>
      </c>
      <c r="D12" t="str">
        <f t="shared" ref="D12:D41" si="1">IF(OR(C12="Samstag",C12="Sonntag"),"Frei","Arbeit")</f>
        <v>Arbeit</v>
      </c>
      <c r="E12" s="1"/>
      <c r="F12" s="1"/>
      <c r="G12" s="1"/>
      <c r="H12" s="5">
        <f t="shared" ref="H12:H41" si="2">F12-E12-G12</f>
        <v>0</v>
      </c>
      <c r="I12" s="1"/>
      <c r="J12" s="5">
        <f t="shared" ref="J12:J41" si="3">H12-I12</f>
        <v>0</v>
      </c>
    </row>
    <row r="13" spans="2:10" x14ac:dyDescent="0.2">
      <c r="B13" s="6">
        <v>44076</v>
      </c>
      <c r="C13" t="str">
        <f t="shared" si="0"/>
        <v>Dienstag</v>
      </c>
      <c r="D13" t="str">
        <f t="shared" si="1"/>
        <v>Arbeit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44077</v>
      </c>
      <c r="C14" t="str">
        <f t="shared" si="0"/>
        <v>Mittwoch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44078</v>
      </c>
      <c r="C15" t="str">
        <f t="shared" si="0"/>
        <v>Donnerstag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44079</v>
      </c>
      <c r="C16" t="str">
        <f t="shared" si="0"/>
        <v>Freitag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44080</v>
      </c>
      <c r="C17" t="str">
        <f t="shared" si="0"/>
        <v>Samstag</v>
      </c>
      <c r="D17" t="str">
        <f t="shared" si="1"/>
        <v>Frei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44081</v>
      </c>
      <c r="C18" t="str">
        <f t="shared" si="0"/>
        <v>Sonntag</v>
      </c>
      <c r="D18" t="str">
        <f t="shared" si="1"/>
        <v>Frei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44082</v>
      </c>
      <c r="C19" t="str">
        <f t="shared" si="0"/>
        <v>Montag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44083</v>
      </c>
      <c r="C20" t="str">
        <f t="shared" si="0"/>
        <v>Dienstag</v>
      </c>
      <c r="D20" t="str">
        <f t="shared" si="1"/>
        <v>Arbeit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44084</v>
      </c>
      <c r="C21" t="str">
        <f t="shared" si="0"/>
        <v>Mittwoch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44085</v>
      </c>
      <c r="C22" t="str">
        <f t="shared" si="0"/>
        <v>Donnerstag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44086</v>
      </c>
      <c r="C23" t="str">
        <f t="shared" si="0"/>
        <v>Freitag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44087</v>
      </c>
      <c r="C24" t="str">
        <f t="shared" si="0"/>
        <v>Samstag</v>
      </c>
      <c r="D24" t="str">
        <f t="shared" si="1"/>
        <v>Frei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44088</v>
      </c>
      <c r="C25" t="str">
        <f t="shared" si="0"/>
        <v>Sonntag</v>
      </c>
      <c r="D25" t="str">
        <f t="shared" si="1"/>
        <v>Frei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44089</v>
      </c>
      <c r="C26" t="str">
        <f t="shared" si="0"/>
        <v>Montag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44090</v>
      </c>
      <c r="C27" t="str">
        <f t="shared" si="0"/>
        <v>Dienstag</v>
      </c>
      <c r="D27" t="str">
        <f t="shared" si="1"/>
        <v>Arbeit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44091</v>
      </c>
      <c r="C28" t="str">
        <f t="shared" si="0"/>
        <v>Mittwoch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44092</v>
      </c>
      <c r="C29" t="str">
        <f t="shared" si="0"/>
        <v>Donnerstag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44093</v>
      </c>
      <c r="C30" t="str">
        <f t="shared" si="0"/>
        <v>Freitag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44094</v>
      </c>
      <c r="C31" t="str">
        <f t="shared" si="0"/>
        <v>Samstag</v>
      </c>
      <c r="D31" t="str">
        <f t="shared" si="1"/>
        <v>Frei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44095</v>
      </c>
      <c r="C32" t="str">
        <f t="shared" si="0"/>
        <v>Sonntag</v>
      </c>
      <c r="D32" t="str">
        <f t="shared" si="1"/>
        <v>Frei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44096</v>
      </c>
      <c r="C33" t="str">
        <f t="shared" si="0"/>
        <v>Montag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44097</v>
      </c>
      <c r="C34" t="str">
        <f t="shared" si="0"/>
        <v>Dienstag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44098</v>
      </c>
      <c r="C35" t="str">
        <f t="shared" si="0"/>
        <v>Mittwoch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44099</v>
      </c>
      <c r="C36" t="str">
        <f t="shared" si="0"/>
        <v>Donnerstag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44100</v>
      </c>
      <c r="C37" t="str">
        <f t="shared" si="0"/>
        <v>Freitag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44101</v>
      </c>
      <c r="C38" t="str">
        <f t="shared" si="0"/>
        <v>Samstag</v>
      </c>
      <c r="D38" t="str">
        <f t="shared" si="1"/>
        <v>Frei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44102</v>
      </c>
      <c r="C39" t="str">
        <f t="shared" si="0"/>
        <v>Sonntag</v>
      </c>
      <c r="D39" t="str">
        <f t="shared" si="1"/>
        <v>Frei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44103</v>
      </c>
      <c r="C40" t="str">
        <f t="shared" si="0"/>
        <v>Montag</v>
      </c>
      <c r="D40" t="str">
        <f t="shared" si="1"/>
        <v>Arbeit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1" spans="2:11" x14ac:dyDescent="0.2">
      <c r="B41" s="6">
        <v>44104</v>
      </c>
      <c r="C41" t="str">
        <f t="shared" si="0"/>
        <v>Dienstag</v>
      </c>
      <c r="D41" t="str">
        <f t="shared" si="1"/>
        <v>Arbeit</v>
      </c>
      <c r="E41" s="1"/>
      <c r="F41" s="1"/>
      <c r="G41" s="1"/>
      <c r="H41" s="5">
        <f t="shared" si="2"/>
        <v>0</v>
      </c>
      <c r="I41" s="1"/>
      <c r="J41" s="5">
        <f t="shared" si="3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7" priority="1" operator="containsText" text="Sonntag">
      <formula>NOT(ISERROR(SEARCH("Sonntag",C11)))</formula>
    </cfRule>
    <cfRule type="containsText" dxfId="6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1" xr:uid="{38F0A231-FB2A-4ADE-849F-E783C5CAD881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4EB6-B57C-418F-AF1B-ABCCAD43429D}">
  <sheetPr>
    <pageSetUpPr fitToPage="1"/>
  </sheetPr>
  <dimension ref="B2:K45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49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SUM(J11:J41)</f>
        <v>0</v>
      </c>
    </row>
    <row r="7" spans="2:10" x14ac:dyDescent="0.2">
      <c r="B7" s="3" t="s">
        <v>26</v>
      </c>
      <c r="C7" s="3"/>
      <c r="D7" s="3"/>
      <c r="E7" s="17">
        <f>COUNTIF(D11:D41,"Krank")</f>
        <v>0</v>
      </c>
    </row>
    <row r="8" spans="2:10" x14ac:dyDescent="0.2">
      <c r="B8" s="3" t="s">
        <v>27</v>
      </c>
      <c r="C8" s="3"/>
      <c r="D8" s="3"/>
      <c r="E8" s="17">
        <f>COUNTIF(D11:D41,"Urlaub")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44104</v>
      </c>
      <c r="C11" t="str">
        <f>TEXT(B11,"TTTT")</f>
        <v>Dienstag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44105</v>
      </c>
      <c r="C12" t="str">
        <f t="shared" ref="C12:C41" si="0">TEXT(B12,"TTTT")</f>
        <v>Mittwoch</v>
      </c>
      <c r="D12" t="str">
        <f t="shared" ref="D12:D41" si="1">IF(OR(C12="Samstag",C12="Sonntag"),"Frei","Arbeit")</f>
        <v>Arbeit</v>
      </c>
      <c r="E12" s="1"/>
      <c r="F12" s="1"/>
      <c r="G12" s="1"/>
      <c r="H12" s="5">
        <f t="shared" ref="H12:H41" si="2">F12-E12-G12</f>
        <v>0</v>
      </c>
      <c r="I12" s="1"/>
      <c r="J12" s="5">
        <f t="shared" ref="J12:J41" si="3">H12-I12</f>
        <v>0</v>
      </c>
    </row>
    <row r="13" spans="2:10" x14ac:dyDescent="0.2">
      <c r="B13" s="6">
        <v>44106</v>
      </c>
      <c r="C13" t="str">
        <f t="shared" si="0"/>
        <v>Donnerstag</v>
      </c>
      <c r="D13" t="str">
        <f t="shared" si="1"/>
        <v>Arbeit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44107</v>
      </c>
      <c r="C14" t="str">
        <f t="shared" si="0"/>
        <v>Freitag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44108</v>
      </c>
      <c r="C15" t="str">
        <f t="shared" si="0"/>
        <v>Samstag</v>
      </c>
      <c r="D15" t="str">
        <f t="shared" si="1"/>
        <v>Frei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44109</v>
      </c>
      <c r="C16" t="str">
        <f t="shared" si="0"/>
        <v>Sonntag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44110</v>
      </c>
      <c r="C17" t="str">
        <f t="shared" si="0"/>
        <v>Montag</v>
      </c>
      <c r="D17" t="str">
        <f t="shared" si="1"/>
        <v>Arbeit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44111</v>
      </c>
      <c r="C18" t="str">
        <f t="shared" si="0"/>
        <v>Dienstag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44112</v>
      </c>
      <c r="C19" t="str">
        <f t="shared" si="0"/>
        <v>Mittwoch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44113</v>
      </c>
      <c r="C20" t="str">
        <f t="shared" si="0"/>
        <v>Donnerstag</v>
      </c>
      <c r="D20" t="str">
        <f t="shared" si="1"/>
        <v>Arbeit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44114</v>
      </c>
      <c r="C21" t="str">
        <f t="shared" si="0"/>
        <v>Freitag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44115</v>
      </c>
      <c r="C22" t="str">
        <f t="shared" si="0"/>
        <v>Samstag</v>
      </c>
      <c r="D22" t="str">
        <f t="shared" si="1"/>
        <v>Frei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44116</v>
      </c>
      <c r="C23" t="str">
        <f t="shared" si="0"/>
        <v>Sonntag</v>
      </c>
      <c r="D23" t="str">
        <f t="shared" si="1"/>
        <v>Frei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44117</v>
      </c>
      <c r="C24" t="str">
        <f t="shared" si="0"/>
        <v>Montag</v>
      </c>
      <c r="D24" t="str">
        <f t="shared" si="1"/>
        <v>Arbeit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44118</v>
      </c>
      <c r="C25" t="str">
        <f t="shared" si="0"/>
        <v>Dienstag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44119</v>
      </c>
      <c r="C26" t="str">
        <f t="shared" si="0"/>
        <v>Mittwoch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44120</v>
      </c>
      <c r="C27" t="str">
        <f t="shared" si="0"/>
        <v>Donnerstag</v>
      </c>
      <c r="D27" t="str">
        <f t="shared" si="1"/>
        <v>Arbeit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44121</v>
      </c>
      <c r="C28" t="str">
        <f t="shared" si="0"/>
        <v>Freitag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44122</v>
      </c>
      <c r="C29" t="str">
        <f t="shared" si="0"/>
        <v>Samstag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44123</v>
      </c>
      <c r="C30" t="str">
        <f t="shared" si="0"/>
        <v>Sonntag</v>
      </c>
      <c r="D30" t="str">
        <f t="shared" si="1"/>
        <v>Frei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44124</v>
      </c>
      <c r="C31" t="str">
        <f t="shared" si="0"/>
        <v>Montag</v>
      </c>
      <c r="D31" t="str">
        <f t="shared" si="1"/>
        <v>Arbeit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44125</v>
      </c>
      <c r="C32" t="str">
        <f t="shared" si="0"/>
        <v>Dienstag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44126</v>
      </c>
      <c r="C33" t="str">
        <f t="shared" si="0"/>
        <v>Mittwoch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44127</v>
      </c>
      <c r="C34" t="str">
        <f t="shared" si="0"/>
        <v>Donnerstag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44128</v>
      </c>
      <c r="C35" t="str">
        <f t="shared" si="0"/>
        <v>Freitag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44129</v>
      </c>
      <c r="C36" t="str">
        <f t="shared" si="0"/>
        <v>Samstag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44130</v>
      </c>
      <c r="C37" t="str">
        <f t="shared" si="0"/>
        <v>Sonntag</v>
      </c>
      <c r="D37" t="str">
        <f t="shared" si="1"/>
        <v>Frei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44131</v>
      </c>
      <c r="C38" t="str">
        <f t="shared" si="0"/>
        <v>Montag</v>
      </c>
      <c r="D38" t="str">
        <f t="shared" si="1"/>
        <v>Arbeit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44132</v>
      </c>
      <c r="C39" t="str">
        <f t="shared" si="0"/>
        <v>Dienstag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44133</v>
      </c>
      <c r="C40" t="str">
        <f t="shared" si="0"/>
        <v>Mittwoch</v>
      </c>
      <c r="D40" t="str">
        <f t="shared" si="1"/>
        <v>Arbeit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1" spans="2:11" x14ac:dyDescent="0.2">
      <c r="B41" s="6">
        <v>44134</v>
      </c>
      <c r="C41" t="str">
        <f t="shared" si="0"/>
        <v>Donnerstag</v>
      </c>
      <c r="D41" t="str">
        <f t="shared" si="1"/>
        <v>Arbeit</v>
      </c>
      <c r="E41" s="1"/>
      <c r="F41" s="1"/>
      <c r="G41" s="1"/>
      <c r="H41" s="5">
        <f t="shared" si="2"/>
        <v>0</v>
      </c>
      <c r="I41" s="1"/>
      <c r="J41" s="5">
        <f t="shared" si="3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5" priority="1" operator="containsText" text="Sonntag">
      <formula>NOT(ISERROR(SEARCH("Sonntag",C11)))</formula>
    </cfRule>
    <cfRule type="containsText" dxfId="4" priority="2" operator="containsText" text="Samstag">
      <formula>NOT(ISERROR(SEARCH("Samstag",C11)))</formula>
    </cfRule>
  </conditionalFormatting>
  <dataValidations disablePrompts="1" count="1">
    <dataValidation type="list" allowBlank="1" showInputMessage="1" showErrorMessage="1" sqref="D11:D41" xr:uid="{6A0AD2B5-ED32-464A-8637-C9BDF31A4E0B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0740-3B4E-4E9F-A626-E88DA3B0E64C}">
  <sheetPr>
    <pageSetUpPr fitToPage="1"/>
  </sheetPr>
  <dimension ref="B2:K44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48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SUM(J11:J40)</f>
        <v>0</v>
      </c>
    </row>
    <row r="7" spans="2:10" x14ac:dyDescent="0.2">
      <c r="B7" s="3" t="s">
        <v>26</v>
      </c>
      <c r="C7" s="3"/>
      <c r="D7" s="3"/>
      <c r="E7" s="17">
        <f>COUNTIF(D11:D40,"Krank")</f>
        <v>0</v>
      </c>
    </row>
    <row r="8" spans="2:10" x14ac:dyDescent="0.2">
      <c r="B8" s="3" t="s">
        <v>27</v>
      </c>
      <c r="C8" s="3"/>
      <c r="D8" s="3"/>
      <c r="E8" s="17">
        <f>COUNTIF(D11:D40,"Urlaub")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44135</v>
      </c>
      <c r="C11" t="str">
        <f>TEXT(B11,"TTTT")</f>
        <v>Freitag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44136</v>
      </c>
      <c r="C12" t="str">
        <f t="shared" ref="C12:C40" si="0">TEXT(B12,"TTTT")</f>
        <v>Samstag</v>
      </c>
      <c r="D12" t="str">
        <f t="shared" ref="D12:D40" si="1">IF(OR(C12="Samstag",C12="Sonntag"),"Frei","Arbeit")</f>
        <v>Frei</v>
      </c>
      <c r="E12" s="1"/>
      <c r="F12" s="1"/>
      <c r="G12" s="1"/>
      <c r="H12" s="5">
        <f t="shared" ref="H12:H40" si="2">F12-E12-G12</f>
        <v>0</v>
      </c>
      <c r="I12" s="1"/>
      <c r="J12" s="5">
        <f t="shared" ref="J12:J40" si="3">H12-I12</f>
        <v>0</v>
      </c>
    </row>
    <row r="13" spans="2:10" x14ac:dyDescent="0.2">
      <c r="B13" s="6">
        <v>44137</v>
      </c>
      <c r="C13" t="str">
        <f t="shared" si="0"/>
        <v>Sonntag</v>
      </c>
      <c r="D13" t="str">
        <f t="shared" si="1"/>
        <v>Frei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44138</v>
      </c>
      <c r="C14" t="str">
        <f t="shared" si="0"/>
        <v>Montag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44139</v>
      </c>
      <c r="C15" t="str">
        <f t="shared" si="0"/>
        <v>Dienstag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44140</v>
      </c>
      <c r="C16" t="str">
        <f t="shared" si="0"/>
        <v>Mittwoch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44141</v>
      </c>
      <c r="C17" t="str">
        <f t="shared" si="0"/>
        <v>Donnerstag</v>
      </c>
      <c r="D17" t="str">
        <f t="shared" si="1"/>
        <v>Arbeit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44142</v>
      </c>
      <c r="C18" t="str">
        <f t="shared" si="0"/>
        <v>Freitag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44143</v>
      </c>
      <c r="C19" t="str">
        <f t="shared" si="0"/>
        <v>Samstag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44144</v>
      </c>
      <c r="C20" t="str">
        <f t="shared" si="0"/>
        <v>Sonntag</v>
      </c>
      <c r="D20" t="str">
        <f t="shared" si="1"/>
        <v>Frei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44145</v>
      </c>
      <c r="C21" t="str">
        <f t="shared" si="0"/>
        <v>Montag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44146</v>
      </c>
      <c r="C22" t="str">
        <f t="shared" si="0"/>
        <v>Dienstag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44147</v>
      </c>
      <c r="C23" t="str">
        <f t="shared" si="0"/>
        <v>Mittwoch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44148</v>
      </c>
      <c r="C24" t="str">
        <f t="shared" si="0"/>
        <v>Donnerstag</v>
      </c>
      <c r="D24" t="str">
        <f t="shared" si="1"/>
        <v>Arbeit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44149</v>
      </c>
      <c r="C25" t="str">
        <f t="shared" si="0"/>
        <v>Freitag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44150</v>
      </c>
      <c r="C26" t="str">
        <f t="shared" si="0"/>
        <v>Samstag</v>
      </c>
      <c r="D26" t="str">
        <f t="shared" si="1"/>
        <v>Frei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44151</v>
      </c>
      <c r="C27" t="str">
        <f t="shared" si="0"/>
        <v>Sonntag</v>
      </c>
      <c r="D27" t="str">
        <f t="shared" si="1"/>
        <v>Frei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44152</v>
      </c>
      <c r="C28" t="str">
        <f t="shared" si="0"/>
        <v>Montag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44153</v>
      </c>
      <c r="C29" t="str">
        <f t="shared" si="0"/>
        <v>Dienstag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44154</v>
      </c>
      <c r="C30" t="str">
        <f t="shared" si="0"/>
        <v>Mittwoch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44155</v>
      </c>
      <c r="C31" t="str">
        <f t="shared" si="0"/>
        <v>Donnerstag</v>
      </c>
      <c r="D31" t="str">
        <f t="shared" si="1"/>
        <v>Arbeit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44156</v>
      </c>
      <c r="C32" t="str">
        <f t="shared" si="0"/>
        <v>Freitag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44157</v>
      </c>
      <c r="C33" t="str">
        <f t="shared" si="0"/>
        <v>Samstag</v>
      </c>
      <c r="D33" t="str">
        <f t="shared" si="1"/>
        <v>Frei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44158</v>
      </c>
      <c r="C34" t="str">
        <f t="shared" si="0"/>
        <v>Sonntag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44159</v>
      </c>
      <c r="C35" t="str">
        <f t="shared" si="0"/>
        <v>Montag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44160</v>
      </c>
      <c r="C36" t="str">
        <f t="shared" si="0"/>
        <v>Dienstag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44161</v>
      </c>
      <c r="C37" t="str">
        <f t="shared" si="0"/>
        <v>Mittwoch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44162</v>
      </c>
      <c r="C38" t="str">
        <f t="shared" si="0"/>
        <v>Donnerstag</v>
      </c>
      <c r="D38" t="str">
        <f t="shared" si="1"/>
        <v>Arbeit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44163</v>
      </c>
      <c r="C39" t="str">
        <f t="shared" si="0"/>
        <v>Freitag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44164</v>
      </c>
      <c r="C40" t="str">
        <f t="shared" si="0"/>
        <v>Samstag</v>
      </c>
      <c r="D40" t="str">
        <f t="shared" si="1"/>
        <v>Frei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2" spans="2:11" x14ac:dyDescent="0.2">
      <c r="C42" t="s">
        <v>21</v>
      </c>
      <c r="H42" s="2"/>
      <c r="I42" s="2"/>
      <c r="K42" s="2"/>
    </row>
    <row r="44" spans="2:11" x14ac:dyDescent="0.2">
      <c r="C44" t="s">
        <v>22</v>
      </c>
    </row>
  </sheetData>
  <conditionalFormatting sqref="C11:C40">
    <cfRule type="containsText" dxfId="3" priority="1" operator="containsText" text="Sonntag">
      <formula>NOT(ISERROR(SEARCH("Sonntag",C11)))</formula>
    </cfRule>
    <cfRule type="containsText" dxfId="2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0" xr:uid="{F71527D1-7F4B-4785-9716-78050A0C0CB1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EB1A-6F90-43C6-AD2D-D63F93AA3A76}">
  <sheetPr>
    <pageSetUpPr fitToPage="1"/>
  </sheetPr>
  <dimension ref="B2:K45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47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SUM(J11:J41)</f>
        <v>0</v>
      </c>
    </row>
    <row r="7" spans="2:10" x14ac:dyDescent="0.2">
      <c r="B7" s="3" t="s">
        <v>26</v>
      </c>
      <c r="C7" s="3"/>
      <c r="D7" s="3"/>
      <c r="E7" s="17">
        <f>COUNTIF(D11:D41,"Krank")</f>
        <v>0</v>
      </c>
    </row>
    <row r="8" spans="2:10" x14ac:dyDescent="0.2">
      <c r="B8" s="3" t="s">
        <v>27</v>
      </c>
      <c r="C8" s="3"/>
      <c r="D8" s="3"/>
      <c r="E8" s="17">
        <f>COUNTIF(D11:D41,"Urlaub")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44165</v>
      </c>
      <c r="C11" t="str">
        <f>TEXT(B11,"TTTT")</f>
        <v>Sonntag</v>
      </c>
      <c r="D11" t="str">
        <f>IF(OR(C11="Samstag",C11="Sonntag"),"Frei","Arbeit")</f>
        <v>Frei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44166</v>
      </c>
      <c r="C12" t="str">
        <f t="shared" ref="C12:C41" si="0">TEXT(B12,"TTTT")</f>
        <v>Montag</v>
      </c>
      <c r="D12" t="str">
        <f t="shared" ref="D12:D41" si="1">IF(OR(C12="Samstag",C12="Sonntag"),"Frei","Arbeit")</f>
        <v>Arbeit</v>
      </c>
      <c r="E12" s="1"/>
      <c r="F12" s="1"/>
      <c r="G12" s="1"/>
      <c r="H12" s="5">
        <f t="shared" ref="H12:H41" si="2">F12-E12-G12</f>
        <v>0</v>
      </c>
      <c r="I12" s="1"/>
      <c r="J12" s="5">
        <f t="shared" ref="J12:J41" si="3">H12-I12</f>
        <v>0</v>
      </c>
    </row>
    <row r="13" spans="2:10" x14ac:dyDescent="0.2">
      <c r="B13" s="6">
        <v>44167</v>
      </c>
      <c r="C13" t="str">
        <f t="shared" si="0"/>
        <v>Dienstag</v>
      </c>
      <c r="D13" t="str">
        <f t="shared" si="1"/>
        <v>Arbeit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44168</v>
      </c>
      <c r="C14" t="str">
        <f t="shared" si="0"/>
        <v>Mittwoch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44169</v>
      </c>
      <c r="C15" t="str">
        <f t="shared" si="0"/>
        <v>Donnerstag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44170</v>
      </c>
      <c r="C16" t="str">
        <f t="shared" si="0"/>
        <v>Freitag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44171</v>
      </c>
      <c r="C17" t="str">
        <f t="shared" si="0"/>
        <v>Samstag</v>
      </c>
      <c r="D17" t="str">
        <f t="shared" si="1"/>
        <v>Frei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44172</v>
      </c>
      <c r="C18" t="str">
        <f t="shared" si="0"/>
        <v>Sonntag</v>
      </c>
      <c r="D18" t="str">
        <f t="shared" si="1"/>
        <v>Frei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44173</v>
      </c>
      <c r="C19" t="str">
        <f t="shared" si="0"/>
        <v>Montag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44174</v>
      </c>
      <c r="C20" t="str">
        <f t="shared" si="0"/>
        <v>Dienstag</v>
      </c>
      <c r="D20" t="str">
        <f t="shared" si="1"/>
        <v>Arbeit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44175</v>
      </c>
      <c r="C21" t="str">
        <f t="shared" si="0"/>
        <v>Mittwoch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44176</v>
      </c>
      <c r="C22" t="str">
        <f t="shared" si="0"/>
        <v>Donnerstag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44177</v>
      </c>
      <c r="C23" t="str">
        <f t="shared" si="0"/>
        <v>Freitag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44178</v>
      </c>
      <c r="C24" t="str">
        <f t="shared" si="0"/>
        <v>Samstag</v>
      </c>
      <c r="D24" t="str">
        <f t="shared" si="1"/>
        <v>Frei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44179</v>
      </c>
      <c r="C25" t="str">
        <f t="shared" si="0"/>
        <v>Sonntag</v>
      </c>
      <c r="D25" t="str">
        <f t="shared" si="1"/>
        <v>Frei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44180</v>
      </c>
      <c r="C26" t="str">
        <f t="shared" si="0"/>
        <v>Montag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44181</v>
      </c>
      <c r="C27" t="str">
        <f t="shared" si="0"/>
        <v>Dienstag</v>
      </c>
      <c r="D27" t="str">
        <f t="shared" si="1"/>
        <v>Arbeit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44182</v>
      </c>
      <c r="C28" t="str">
        <f t="shared" si="0"/>
        <v>Mittwoch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44183</v>
      </c>
      <c r="C29" t="str">
        <f t="shared" si="0"/>
        <v>Donnerstag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44184</v>
      </c>
      <c r="C30" t="str">
        <f t="shared" si="0"/>
        <v>Freitag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44185</v>
      </c>
      <c r="C31" t="str">
        <f t="shared" si="0"/>
        <v>Samstag</v>
      </c>
      <c r="D31" t="str">
        <f t="shared" si="1"/>
        <v>Frei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44186</v>
      </c>
      <c r="C32" t="str">
        <f t="shared" si="0"/>
        <v>Sonntag</v>
      </c>
      <c r="D32" t="str">
        <f t="shared" si="1"/>
        <v>Frei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44187</v>
      </c>
      <c r="C33" t="str">
        <f t="shared" si="0"/>
        <v>Montag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44188</v>
      </c>
      <c r="C34" t="str">
        <f t="shared" si="0"/>
        <v>Dienstag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44189</v>
      </c>
      <c r="C35" t="str">
        <f t="shared" si="0"/>
        <v>Mittwoch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44190</v>
      </c>
      <c r="C36" t="str">
        <f t="shared" si="0"/>
        <v>Donnerstag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44191</v>
      </c>
      <c r="C37" t="str">
        <f t="shared" si="0"/>
        <v>Freitag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44192</v>
      </c>
      <c r="C38" t="str">
        <f t="shared" si="0"/>
        <v>Samstag</v>
      </c>
      <c r="D38" t="str">
        <f t="shared" si="1"/>
        <v>Frei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44193</v>
      </c>
      <c r="C39" t="str">
        <f t="shared" si="0"/>
        <v>Sonntag</v>
      </c>
      <c r="D39" t="str">
        <f t="shared" si="1"/>
        <v>Frei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44194</v>
      </c>
      <c r="C40" t="str">
        <f t="shared" si="0"/>
        <v>Montag</v>
      </c>
      <c r="D40" t="str">
        <f t="shared" si="1"/>
        <v>Arbeit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1" spans="2:11" x14ac:dyDescent="0.2">
      <c r="B41" s="6">
        <v>44195</v>
      </c>
      <c r="C41" t="str">
        <f t="shared" si="0"/>
        <v>Dienstag</v>
      </c>
      <c r="D41" t="str">
        <f t="shared" si="1"/>
        <v>Arbeit</v>
      </c>
      <c r="E41" s="1"/>
      <c r="F41" s="1"/>
      <c r="G41" s="1"/>
      <c r="H41" s="5">
        <f t="shared" si="2"/>
        <v>0</v>
      </c>
      <c r="I41" s="1"/>
      <c r="J41" s="5">
        <f t="shared" si="3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1" priority="1" operator="containsText" text="Sonntag">
      <formula>NOT(ISERROR(SEARCH("Sonntag",C11)))</formula>
    </cfRule>
    <cfRule type="containsText" dxfId="0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1" xr:uid="{CBAB190F-BD54-434C-91C7-8F0D49BA6B4E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4368-B709-41FC-87D7-53082C488AD3}">
  <sheetPr>
    <pageSetUpPr fitToPage="1"/>
  </sheetPr>
  <dimension ref="B2:O45"/>
  <sheetViews>
    <sheetView topLeftCell="A5" workbookViewId="0">
      <selection activeCell="B10" sqref="B10:J10"/>
    </sheetView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5" ht="15" x14ac:dyDescent="0.25">
      <c r="B2" s="9" t="s">
        <v>34</v>
      </c>
    </row>
    <row r="4" spans="2:15" ht="15" x14ac:dyDescent="0.25">
      <c r="B4" s="9" t="s">
        <v>35</v>
      </c>
      <c r="C4" s="9">
        <f>z_Name</f>
        <v>0</v>
      </c>
    </row>
    <row r="6" spans="2:15" x14ac:dyDescent="0.2">
      <c r="B6" s="3" t="s">
        <v>25</v>
      </c>
      <c r="C6" s="3"/>
      <c r="D6" s="3"/>
      <c r="E6" s="4">
        <f>SUM(J11:J41)</f>
        <v>0</v>
      </c>
    </row>
    <row r="7" spans="2:15" x14ac:dyDescent="0.2">
      <c r="B7" s="3" t="s">
        <v>26</v>
      </c>
      <c r="C7" s="3"/>
      <c r="D7" s="3"/>
      <c r="E7" s="17">
        <f>COUNTIF(D11:D41,"Krank")</f>
        <v>0</v>
      </c>
    </row>
    <row r="8" spans="2:15" x14ac:dyDescent="0.2">
      <c r="B8" s="3" t="s">
        <v>27</v>
      </c>
      <c r="C8" s="3"/>
      <c r="D8" s="3"/>
      <c r="E8" s="17">
        <f>COUNTIF(D11:D41,"Urlaub")</f>
        <v>0</v>
      </c>
    </row>
    <row r="10" spans="2:15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  <c r="M10" s="27"/>
      <c r="N10" s="27"/>
      <c r="O10" s="27"/>
    </row>
    <row r="11" spans="2:15" x14ac:dyDescent="0.2">
      <c r="B11" s="6">
        <v>43830</v>
      </c>
      <c r="C11" t="str">
        <f>TEXT(B11,"TTTT")</f>
        <v>Montag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5" x14ac:dyDescent="0.2">
      <c r="B12" s="6">
        <v>43831</v>
      </c>
      <c r="C12" t="str">
        <f t="shared" ref="C12:C41" si="0">TEXT(B12,"TTTT")</f>
        <v>Dienstag</v>
      </c>
      <c r="D12" t="s">
        <v>24</v>
      </c>
      <c r="E12" s="1"/>
      <c r="F12" s="1"/>
      <c r="G12" s="1"/>
      <c r="H12" s="5">
        <f t="shared" ref="H12:H24" si="1">F12-E12-G12</f>
        <v>0</v>
      </c>
      <c r="I12" s="1"/>
      <c r="J12" s="5">
        <f t="shared" ref="J12:J41" si="2">H12-I12</f>
        <v>0</v>
      </c>
    </row>
    <row r="13" spans="2:15" x14ac:dyDescent="0.2">
      <c r="B13" s="6">
        <v>43832</v>
      </c>
      <c r="C13" t="str">
        <f t="shared" si="0"/>
        <v>Mittwoch</v>
      </c>
      <c r="D13" t="s">
        <v>24</v>
      </c>
      <c r="E13" s="1"/>
      <c r="F13" s="1"/>
      <c r="G13" s="1"/>
      <c r="H13" s="5">
        <f t="shared" si="1"/>
        <v>0</v>
      </c>
      <c r="I13" s="1"/>
      <c r="J13" s="5">
        <f t="shared" si="2"/>
        <v>0</v>
      </c>
    </row>
    <row r="14" spans="2:15" x14ac:dyDescent="0.2">
      <c r="B14" s="6">
        <v>43833</v>
      </c>
      <c r="C14" t="str">
        <f t="shared" si="0"/>
        <v>Donnerstag</v>
      </c>
      <c r="D14" t="s">
        <v>24</v>
      </c>
      <c r="E14" s="1"/>
      <c r="F14" s="1"/>
      <c r="G14" s="1"/>
      <c r="H14" s="5">
        <f t="shared" si="1"/>
        <v>0</v>
      </c>
      <c r="I14" s="1"/>
      <c r="J14" s="5">
        <f t="shared" si="2"/>
        <v>0</v>
      </c>
    </row>
    <row r="15" spans="2:15" x14ac:dyDescent="0.2">
      <c r="B15" s="6">
        <v>43834</v>
      </c>
      <c r="C15" t="str">
        <f t="shared" si="0"/>
        <v>Freitag</v>
      </c>
      <c r="D15" t="s">
        <v>24</v>
      </c>
      <c r="E15" s="1"/>
      <c r="F15" s="1"/>
      <c r="G15" s="1"/>
      <c r="H15" s="5">
        <f t="shared" si="1"/>
        <v>0</v>
      </c>
      <c r="I15" s="1"/>
      <c r="J15" s="5">
        <f t="shared" si="2"/>
        <v>0</v>
      </c>
    </row>
    <row r="16" spans="2:15" x14ac:dyDescent="0.2">
      <c r="B16" s="6">
        <v>43835</v>
      </c>
      <c r="C16" t="str">
        <f t="shared" si="0"/>
        <v>Samstag</v>
      </c>
      <c r="D16" t="s">
        <v>19</v>
      </c>
      <c r="E16" s="1"/>
      <c r="F16" s="1"/>
      <c r="G16" s="1"/>
      <c r="H16" s="5">
        <f t="shared" si="1"/>
        <v>0</v>
      </c>
      <c r="I16" s="1"/>
      <c r="J16" s="5">
        <f t="shared" si="2"/>
        <v>0</v>
      </c>
    </row>
    <row r="17" spans="2:10" x14ac:dyDescent="0.2">
      <c r="B17" s="6">
        <v>43836</v>
      </c>
      <c r="C17" t="str">
        <f t="shared" si="0"/>
        <v>Sonntag</v>
      </c>
      <c r="D17" t="str">
        <f t="shared" ref="D17:D41" si="3">IF(OR(C17="Samstag",C17="Sonntag"),"Frei","Arbeit")</f>
        <v>Frei</v>
      </c>
      <c r="E17" s="1"/>
      <c r="F17" s="1"/>
      <c r="G17" s="1"/>
      <c r="H17" s="5">
        <f t="shared" si="1"/>
        <v>0</v>
      </c>
      <c r="I17" s="1"/>
      <c r="J17" s="5">
        <f t="shared" si="2"/>
        <v>0</v>
      </c>
    </row>
    <row r="18" spans="2:10" x14ac:dyDescent="0.2">
      <c r="B18" s="6">
        <v>43837</v>
      </c>
      <c r="C18" t="str">
        <f t="shared" si="0"/>
        <v>Montag</v>
      </c>
      <c r="D18" t="str">
        <f t="shared" si="3"/>
        <v>Arbeit</v>
      </c>
      <c r="E18" s="1"/>
      <c r="F18" s="1"/>
      <c r="G18" s="1"/>
      <c r="H18" s="5">
        <f t="shared" si="1"/>
        <v>0</v>
      </c>
      <c r="I18" s="1"/>
      <c r="J18" s="5">
        <f t="shared" si="2"/>
        <v>0</v>
      </c>
    </row>
    <row r="19" spans="2:10" x14ac:dyDescent="0.2">
      <c r="B19" s="6">
        <v>43838</v>
      </c>
      <c r="C19" t="str">
        <f t="shared" si="0"/>
        <v>Dienstag</v>
      </c>
      <c r="D19" t="s">
        <v>24</v>
      </c>
      <c r="E19" s="1"/>
      <c r="F19" s="1"/>
      <c r="G19" s="1"/>
      <c r="H19" s="5">
        <f t="shared" si="1"/>
        <v>0</v>
      </c>
      <c r="I19" s="1"/>
      <c r="J19" s="5">
        <f t="shared" si="2"/>
        <v>0</v>
      </c>
    </row>
    <row r="20" spans="2:10" x14ac:dyDescent="0.2">
      <c r="B20" s="6">
        <v>43839</v>
      </c>
      <c r="C20" t="str">
        <f t="shared" si="0"/>
        <v>Mittwoch</v>
      </c>
      <c r="D20" t="str">
        <f t="shared" si="3"/>
        <v>Arbeit</v>
      </c>
      <c r="E20" s="1"/>
      <c r="F20" s="1"/>
      <c r="G20" s="1"/>
      <c r="H20" s="5">
        <f t="shared" si="1"/>
        <v>0</v>
      </c>
      <c r="I20" s="1"/>
      <c r="J20" s="5">
        <f t="shared" si="2"/>
        <v>0</v>
      </c>
    </row>
    <row r="21" spans="2:10" x14ac:dyDescent="0.2">
      <c r="B21" s="6">
        <v>43840</v>
      </c>
      <c r="C21" t="str">
        <f t="shared" si="0"/>
        <v>Donnerstag</v>
      </c>
      <c r="D21" t="str">
        <f t="shared" si="3"/>
        <v>Arbeit</v>
      </c>
      <c r="E21" s="1"/>
      <c r="F21" s="1"/>
      <c r="G21" s="1"/>
      <c r="H21" s="5">
        <f t="shared" si="1"/>
        <v>0</v>
      </c>
      <c r="I21" s="1"/>
      <c r="J21" s="5">
        <f t="shared" si="2"/>
        <v>0</v>
      </c>
    </row>
    <row r="22" spans="2:10" x14ac:dyDescent="0.2">
      <c r="B22" s="6">
        <v>43841</v>
      </c>
      <c r="C22" t="str">
        <f t="shared" si="0"/>
        <v>Freitag</v>
      </c>
      <c r="D22" t="str">
        <f t="shared" si="3"/>
        <v>Arbeit</v>
      </c>
      <c r="E22" s="1"/>
      <c r="F22" s="1"/>
      <c r="G22" s="1"/>
      <c r="H22" s="5">
        <f t="shared" si="1"/>
        <v>0</v>
      </c>
      <c r="I22" s="1"/>
      <c r="J22" s="5">
        <f t="shared" si="2"/>
        <v>0</v>
      </c>
    </row>
    <row r="23" spans="2:10" x14ac:dyDescent="0.2">
      <c r="B23" s="6">
        <v>43842</v>
      </c>
      <c r="C23" t="str">
        <f t="shared" si="0"/>
        <v>Samstag</v>
      </c>
      <c r="D23" t="str">
        <f t="shared" si="3"/>
        <v>Frei</v>
      </c>
      <c r="E23" s="1"/>
      <c r="F23" s="1"/>
      <c r="G23" s="1"/>
      <c r="H23" s="5">
        <f>F23-E23-G23</f>
        <v>0</v>
      </c>
      <c r="I23" s="1"/>
      <c r="J23" s="5">
        <f t="shared" si="2"/>
        <v>0</v>
      </c>
    </row>
    <row r="24" spans="2:10" x14ac:dyDescent="0.2">
      <c r="B24" s="6">
        <v>43843</v>
      </c>
      <c r="C24" t="str">
        <f t="shared" si="0"/>
        <v>Sonntag</v>
      </c>
      <c r="D24" t="str">
        <f t="shared" si="3"/>
        <v>Frei</v>
      </c>
      <c r="E24" s="1"/>
      <c r="F24" s="1"/>
      <c r="G24" s="1"/>
      <c r="H24" s="5">
        <f t="shared" si="1"/>
        <v>0</v>
      </c>
      <c r="I24" s="1"/>
      <c r="J24" s="5">
        <f t="shared" si="2"/>
        <v>0</v>
      </c>
    </row>
    <row r="25" spans="2:10" x14ac:dyDescent="0.2">
      <c r="B25" s="6">
        <v>43844</v>
      </c>
      <c r="C25" t="str">
        <f t="shared" si="0"/>
        <v>Montag</v>
      </c>
      <c r="D25" t="str">
        <f t="shared" si="3"/>
        <v>Arbeit</v>
      </c>
      <c r="E25" s="1"/>
      <c r="F25" s="1"/>
      <c r="G25" s="1"/>
      <c r="H25" s="5">
        <f t="shared" ref="H25:H41" si="4">F25-E25-G25</f>
        <v>0</v>
      </c>
      <c r="I25" s="1"/>
      <c r="J25" s="5">
        <f t="shared" si="2"/>
        <v>0</v>
      </c>
    </row>
    <row r="26" spans="2:10" x14ac:dyDescent="0.2">
      <c r="B26" s="6">
        <v>43845</v>
      </c>
      <c r="C26" t="str">
        <f t="shared" si="0"/>
        <v>Dienstag</v>
      </c>
      <c r="D26" t="str">
        <f t="shared" si="3"/>
        <v>Arbeit</v>
      </c>
      <c r="E26" s="1"/>
      <c r="F26" s="1"/>
      <c r="G26" s="1"/>
      <c r="H26" s="5">
        <f t="shared" si="4"/>
        <v>0</v>
      </c>
      <c r="I26" s="1"/>
      <c r="J26" s="5">
        <f t="shared" si="2"/>
        <v>0</v>
      </c>
    </row>
    <row r="27" spans="2:10" x14ac:dyDescent="0.2">
      <c r="B27" s="6">
        <v>43846</v>
      </c>
      <c r="C27" t="str">
        <f t="shared" si="0"/>
        <v>Mittwoch</v>
      </c>
      <c r="D27" t="str">
        <f t="shared" si="3"/>
        <v>Arbeit</v>
      </c>
      <c r="E27" s="1"/>
      <c r="F27" s="1"/>
      <c r="G27" s="1"/>
      <c r="H27" s="5">
        <f t="shared" si="4"/>
        <v>0</v>
      </c>
      <c r="I27" s="1"/>
      <c r="J27" s="5">
        <f t="shared" si="2"/>
        <v>0</v>
      </c>
    </row>
    <row r="28" spans="2:10" x14ac:dyDescent="0.2">
      <c r="B28" s="6">
        <v>43847</v>
      </c>
      <c r="C28" t="str">
        <f t="shared" si="0"/>
        <v>Donnerstag</v>
      </c>
      <c r="D28" t="s">
        <v>24</v>
      </c>
      <c r="E28" s="1"/>
      <c r="F28" s="1"/>
      <c r="G28" s="1"/>
      <c r="H28" s="5">
        <f t="shared" si="4"/>
        <v>0</v>
      </c>
      <c r="I28" s="1"/>
      <c r="J28" s="5">
        <f t="shared" si="2"/>
        <v>0</v>
      </c>
    </row>
    <row r="29" spans="2:10" x14ac:dyDescent="0.2">
      <c r="B29" s="6">
        <v>43848</v>
      </c>
      <c r="C29" t="str">
        <f t="shared" si="0"/>
        <v>Freitag</v>
      </c>
      <c r="D29" t="s">
        <v>24</v>
      </c>
      <c r="E29" s="1"/>
      <c r="F29" s="1"/>
      <c r="G29" s="1"/>
      <c r="H29" s="5">
        <f t="shared" si="4"/>
        <v>0</v>
      </c>
      <c r="I29" s="1"/>
      <c r="J29" s="5">
        <f t="shared" si="2"/>
        <v>0</v>
      </c>
    </row>
    <row r="30" spans="2:10" x14ac:dyDescent="0.2">
      <c r="B30" s="6">
        <v>43849</v>
      </c>
      <c r="C30" t="str">
        <f t="shared" si="0"/>
        <v>Samstag</v>
      </c>
      <c r="D30" t="str">
        <f t="shared" si="3"/>
        <v>Frei</v>
      </c>
      <c r="E30" s="1"/>
      <c r="F30" s="1"/>
      <c r="G30" s="1"/>
      <c r="H30" s="5">
        <f t="shared" si="4"/>
        <v>0</v>
      </c>
      <c r="I30" s="1"/>
      <c r="J30" s="5">
        <f t="shared" si="2"/>
        <v>0</v>
      </c>
    </row>
    <row r="31" spans="2:10" x14ac:dyDescent="0.2">
      <c r="B31" s="6">
        <v>43850</v>
      </c>
      <c r="C31" t="str">
        <f t="shared" si="0"/>
        <v>Sonntag</v>
      </c>
      <c r="D31" t="str">
        <f t="shared" si="3"/>
        <v>Frei</v>
      </c>
      <c r="E31" s="1"/>
      <c r="F31" s="1"/>
      <c r="G31" s="1"/>
      <c r="H31" s="5">
        <f t="shared" si="4"/>
        <v>0</v>
      </c>
      <c r="I31" s="1"/>
      <c r="J31" s="5">
        <f t="shared" si="2"/>
        <v>0</v>
      </c>
    </row>
    <row r="32" spans="2:10" x14ac:dyDescent="0.2">
      <c r="B32" s="6">
        <v>43851</v>
      </c>
      <c r="C32" t="str">
        <f t="shared" si="0"/>
        <v>Montag</v>
      </c>
      <c r="D32" t="str">
        <f t="shared" si="3"/>
        <v>Arbeit</v>
      </c>
      <c r="E32" s="1"/>
      <c r="F32" s="1"/>
      <c r="G32" s="1"/>
      <c r="H32" s="5">
        <f t="shared" si="4"/>
        <v>0</v>
      </c>
      <c r="I32" s="1"/>
      <c r="J32" s="5">
        <f t="shared" si="2"/>
        <v>0</v>
      </c>
    </row>
    <row r="33" spans="2:11" x14ac:dyDescent="0.2">
      <c r="B33" s="6">
        <v>43852</v>
      </c>
      <c r="C33" t="str">
        <f t="shared" si="0"/>
        <v>Dienstag</v>
      </c>
      <c r="D33" t="str">
        <f t="shared" si="3"/>
        <v>Arbeit</v>
      </c>
      <c r="E33" s="1"/>
      <c r="F33" s="1"/>
      <c r="G33" s="1"/>
      <c r="H33" s="5">
        <f t="shared" si="4"/>
        <v>0</v>
      </c>
      <c r="I33" s="1"/>
      <c r="J33" s="5">
        <f t="shared" si="2"/>
        <v>0</v>
      </c>
    </row>
    <row r="34" spans="2:11" x14ac:dyDescent="0.2">
      <c r="B34" s="6">
        <v>43853</v>
      </c>
      <c r="C34" t="str">
        <f t="shared" si="0"/>
        <v>Mittwoch</v>
      </c>
      <c r="D34" t="s">
        <v>24</v>
      </c>
      <c r="E34" s="1"/>
      <c r="F34" s="1"/>
      <c r="G34" s="1"/>
      <c r="H34" s="5">
        <f t="shared" si="4"/>
        <v>0</v>
      </c>
      <c r="I34" s="1"/>
      <c r="J34" s="5">
        <f t="shared" si="2"/>
        <v>0</v>
      </c>
    </row>
    <row r="35" spans="2:11" x14ac:dyDescent="0.2">
      <c r="B35" s="6">
        <v>43854</v>
      </c>
      <c r="C35" t="str">
        <f t="shared" si="0"/>
        <v>Donnerstag</v>
      </c>
      <c r="D35" t="s">
        <v>24</v>
      </c>
      <c r="E35" s="1"/>
      <c r="F35" s="1"/>
      <c r="G35" s="1"/>
      <c r="H35" s="5">
        <f t="shared" si="4"/>
        <v>0</v>
      </c>
      <c r="I35" s="1"/>
      <c r="J35" s="5">
        <f t="shared" si="2"/>
        <v>0</v>
      </c>
    </row>
    <row r="36" spans="2:11" x14ac:dyDescent="0.2">
      <c r="B36" s="6">
        <v>43855</v>
      </c>
      <c r="C36" t="str">
        <f t="shared" si="0"/>
        <v>Freitag</v>
      </c>
      <c r="D36" t="s">
        <v>24</v>
      </c>
      <c r="E36" s="1"/>
      <c r="F36" s="1"/>
      <c r="G36" s="1"/>
      <c r="H36" s="5">
        <f t="shared" si="4"/>
        <v>0</v>
      </c>
      <c r="I36" s="1"/>
      <c r="J36" s="5">
        <f t="shared" si="2"/>
        <v>0</v>
      </c>
    </row>
    <row r="37" spans="2:11" x14ac:dyDescent="0.2">
      <c r="B37" s="6">
        <v>43856</v>
      </c>
      <c r="C37" t="str">
        <f t="shared" si="0"/>
        <v>Samstag</v>
      </c>
      <c r="D37" t="str">
        <f t="shared" si="3"/>
        <v>Frei</v>
      </c>
      <c r="E37" s="1"/>
      <c r="F37" s="1"/>
      <c r="G37" s="1"/>
      <c r="H37" s="5">
        <f t="shared" si="4"/>
        <v>0</v>
      </c>
      <c r="I37" s="1"/>
      <c r="J37" s="5">
        <f t="shared" si="2"/>
        <v>0</v>
      </c>
    </row>
    <row r="38" spans="2:11" x14ac:dyDescent="0.2">
      <c r="B38" s="6">
        <v>43857</v>
      </c>
      <c r="C38" t="str">
        <f t="shared" si="0"/>
        <v>Sonntag</v>
      </c>
      <c r="D38" t="str">
        <f t="shared" si="3"/>
        <v>Frei</v>
      </c>
      <c r="E38" s="1"/>
      <c r="F38" s="1"/>
      <c r="G38" s="1"/>
      <c r="H38" s="5">
        <f t="shared" si="4"/>
        <v>0</v>
      </c>
      <c r="I38" s="1"/>
      <c r="J38" s="5">
        <f t="shared" si="2"/>
        <v>0</v>
      </c>
    </row>
    <row r="39" spans="2:11" x14ac:dyDescent="0.2">
      <c r="B39" s="6">
        <v>43858</v>
      </c>
      <c r="C39" t="str">
        <f t="shared" si="0"/>
        <v>Montag</v>
      </c>
      <c r="D39" t="str">
        <f t="shared" si="3"/>
        <v>Arbeit</v>
      </c>
      <c r="E39" s="1"/>
      <c r="F39" s="1"/>
      <c r="G39" s="1"/>
      <c r="H39" s="5">
        <f t="shared" si="4"/>
        <v>0</v>
      </c>
      <c r="I39" s="1"/>
      <c r="J39" s="5">
        <f t="shared" si="2"/>
        <v>0</v>
      </c>
    </row>
    <row r="40" spans="2:11" x14ac:dyDescent="0.2">
      <c r="B40" s="6">
        <v>43859</v>
      </c>
      <c r="C40" t="str">
        <f t="shared" si="0"/>
        <v>Dienstag</v>
      </c>
      <c r="D40" t="str">
        <f t="shared" si="3"/>
        <v>Arbeit</v>
      </c>
      <c r="E40" s="1"/>
      <c r="F40" s="1"/>
      <c r="G40" s="1"/>
      <c r="H40" s="5">
        <f t="shared" si="4"/>
        <v>0</v>
      </c>
      <c r="I40" s="1"/>
      <c r="J40" s="5">
        <f t="shared" si="2"/>
        <v>0</v>
      </c>
    </row>
    <row r="41" spans="2:11" x14ac:dyDescent="0.2">
      <c r="B41" s="6">
        <v>43860</v>
      </c>
      <c r="C41" t="str">
        <f t="shared" si="0"/>
        <v>Mittwoch</v>
      </c>
      <c r="D41" t="str">
        <f t="shared" si="3"/>
        <v>Arbeit</v>
      </c>
      <c r="E41" s="1"/>
      <c r="F41" s="1"/>
      <c r="G41" s="1"/>
      <c r="H41" s="5">
        <f t="shared" si="4"/>
        <v>0</v>
      </c>
      <c r="I41" s="1"/>
      <c r="J41" s="5">
        <f t="shared" si="2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23" priority="1" operator="containsText" text="Sonntag">
      <formula>NOT(ISERROR(SEARCH("Sonntag",C11)))</formula>
    </cfRule>
    <cfRule type="containsText" dxfId="22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1" xr:uid="{3B0AE2A0-00D6-4440-AF4E-119E7A477463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A1A5-ED4B-4DA5-A88C-57CAF116F582}">
  <sheetPr>
    <pageSetUpPr fitToPage="1"/>
  </sheetPr>
  <dimension ref="B2:K43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36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SUM(J11:J39)</f>
        <v>0</v>
      </c>
    </row>
    <row r="7" spans="2:10" x14ac:dyDescent="0.2">
      <c r="B7" s="3" t="s">
        <v>26</v>
      </c>
      <c r="C7" s="3"/>
      <c r="D7" s="3"/>
      <c r="E7" s="17">
        <f>COUNTIF(D11:D39,"Krank")</f>
        <v>0</v>
      </c>
    </row>
    <row r="8" spans="2:10" x14ac:dyDescent="0.2">
      <c r="B8" s="3" t="s">
        <v>27</v>
      </c>
      <c r="C8" s="3"/>
      <c r="D8" s="3"/>
      <c r="E8" s="17">
        <f>COUNTIF(D11:D39,"Urlaub")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43861</v>
      </c>
      <c r="C11" t="str">
        <f>TEXT(B11,"TTTT")</f>
        <v>Donnerstag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43862</v>
      </c>
      <c r="C12" t="str">
        <f t="shared" ref="C12:C39" si="0">TEXT(B12,"TTTT")</f>
        <v>Freitag</v>
      </c>
      <c r="D12" t="str">
        <f t="shared" ref="D12:D39" si="1">IF(OR(C12="Samstag",C12="Sonntag"),"Frei","Arbeit")</f>
        <v>Arbeit</v>
      </c>
      <c r="E12" s="1"/>
      <c r="F12" s="1"/>
      <c r="G12" s="1"/>
      <c r="H12" s="5">
        <f t="shared" ref="H12:H39" si="2">F12-E12-G12</f>
        <v>0</v>
      </c>
      <c r="I12" s="1"/>
      <c r="J12" s="5">
        <f t="shared" ref="J12:J39" si="3">H12-I12</f>
        <v>0</v>
      </c>
    </row>
    <row r="13" spans="2:10" x14ac:dyDescent="0.2">
      <c r="B13" s="6">
        <v>43863</v>
      </c>
      <c r="C13" t="str">
        <f t="shared" si="0"/>
        <v>Samstag</v>
      </c>
      <c r="D13" t="str">
        <f t="shared" si="1"/>
        <v>Frei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43864</v>
      </c>
      <c r="C14" t="str">
        <f t="shared" si="0"/>
        <v>Sonntag</v>
      </c>
      <c r="D14" t="str">
        <f t="shared" si="1"/>
        <v>Frei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43865</v>
      </c>
      <c r="C15" t="str">
        <f t="shared" si="0"/>
        <v>Montag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43866</v>
      </c>
      <c r="C16" t="str">
        <f t="shared" si="0"/>
        <v>Dienstag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43867</v>
      </c>
      <c r="C17" t="str">
        <f t="shared" si="0"/>
        <v>Mittwoch</v>
      </c>
      <c r="D17" t="str">
        <f t="shared" si="1"/>
        <v>Arbeit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43868</v>
      </c>
      <c r="C18" t="str">
        <f t="shared" si="0"/>
        <v>Donnerstag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43869</v>
      </c>
      <c r="C19" t="str">
        <f t="shared" si="0"/>
        <v>Freitag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43870</v>
      </c>
      <c r="C20" t="str">
        <f t="shared" si="0"/>
        <v>Samstag</v>
      </c>
      <c r="D20" t="str">
        <f t="shared" si="1"/>
        <v>Frei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43871</v>
      </c>
      <c r="C21" t="str">
        <f t="shared" si="0"/>
        <v>Sonntag</v>
      </c>
      <c r="D21" t="str">
        <f t="shared" si="1"/>
        <v>Frei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43872</v>
      </c>
      <c r="C22" t="str">
        <f t="shared" si="0"/>
        <v>Montag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43873</v>
      </c>
      <c r="C23" t="str">
        <f t="shared" si="0"/>
        <v>Dienstag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43874</v>
      </c>
      <c r="C24" t="str">
        <f t="shared" si="0"/>
        <v>Mittwoch</v>
      </c>
      <c r="D24" t="str">
        <f t="shared" si="1"/>
        <v>Arbeit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43875</v>
      </c>
      <c r="C25" t="str">
        <f t="shared" si="0"/>
        <v>Donnerstag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43876</v>
      </c>
      <c r="C26" t="str">
        <f t="shared" si="0"/>
        <v>Freitag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43877</v>
      </c>
      <c r="C27" t="str">
        <f t="shared" si="0"/>
        <v>Samstag</v>
      </c>
      <c r="D27" t="str">
        <f t="shared" si="1"/>
        <v>Frei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43878</v>
      </c>
      <c r="C28" t="str">
        <f t="shared" si="0"/>
        <v>Sonntag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43879</v>
      </c>
      <c r="C29" t="str">
        <f t="shared" si="0"/>
        <v>Montag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43880</v>
      </c>
      <c r="C30" t="str">
        <f t="shared" si="0"/>
        <v>Dienstag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43881</v>
      </c>
      <c r="C31" t="str">
        <f t="shared" si="0"/>
        <v>Mittwoch</v>
      </c>
      <c r="D31" t="str">
        <f t="shared" si="1"/>
        <v>Arbeit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43882</v>
      </c>
      <c r="C32" t="str">
        <f t="shared" si="0"/>
        <v>Donnerstag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43883</v>
      </c>
      <c r="C33" t="str">
        <f t="shared" si="0"/>
        <v>Freitag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43884</v>
      </c>
      <c r="C34" t="str">
        <f t="shared" si="0"/>
        <v>Samstag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43885</v>
      </c>
      <c r="C35" t="str">
        <f t="shared" si="0"/>
        <v>Sonntag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43886</v>
      </c>
      <c r="C36" t="str">
        <f t="shared" si="0"/>
        <v>Montag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43887</v>
      </c>
      <c r="C37" t="str">
        <f t="shared" si="0"/>
        <v>Dienstag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43888</v>
      </c>
      <c r="C38" t="str">
        <f t="shared" si="0"/>
        <v>Mittwoch</v>
      </c>
      <c r="D38" t="str">
        <f t="shared" si="1"/>
        <v>Arbeit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43889</v>
      </c>
      <c r="C39" t="str">
        <f t="shared" si="0"/>
        <v>Donnerstag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1" spans="2:11" x14ac:dyDescent="0.2">
      <c r="C41" t="s">
        <v>21</v>
      </c>
      <c r="H41" s="2"/>
      <c r="I41" s="2"/>
      <c r="K41" s="2"/>
    </row>
    <row r="43" spans="2:11" x14ac:dyDescent="0.2">
      <c r="C43" t="s">
        <v>22</v>
      </c>
    </row>
  </sheetData>
  <conditionalFormatting sqref="C11:C39">
    <cfRule type="containsText" dxfId="21" priority="1" operator="containsText" text="Sonntag">
      <formula>NOT(ISERROR(SEARCH("Sonntag",C11)))</formula>
    </cfRule>
    <cfRule type="containsText" dxfId="20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39" xr:uid="{79075D04-7E68-4DA3-ACFA-40422B3CCEC3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6257-5EEA-4EFD-BB07-46C24314FF7E}">
  <sheetPr>
    <pageSetUpPr fitToPage="1"/>
  </sheetPr>
  <dimension ref="B2:K45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37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SUM(J11:J41)</f>
        <v>0</v>
      </c>
    </row>
    <row r="7" spans="2:10" x14ac:dyDescent="0.2">
      <c r="B7" s="3" t="s">
        <v>26</v>
      </c>
      <c r="C7" s="3"/>
      <c r="D7" s="3"/>
      <c r="E7" s="17">
        <f>COUNTIF(D11:D41,"Krank")</f>
        <v>0</v>
      </c>
    </row>
    <row r="8" spans="2:10" x14ac:dyDescent="0.2">
      <c r="B8" s="3" t="s">
        <v>27</v>
      </c>
      <c r="C8" s="3"/>
      <c r="D8" s="3"/>
      <c r="E8" s="17">
        <f>COUNTIF(D11:D41,"Urlaub")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43890</v>
      </c>
      <c r="C11" t="str">
        <f>TEXT(B11,"TTTT")</f>
        <v>Freitag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43891</v>
      </c>
      <c r="C12" t="str">
        <f t="shared" ref="C12:C41" si="0">TEXT(B12,"TTTT")</f>
        <v>Samstag</v>
      </c>
      <c r="D12" t="str">
        <f t="shared" ref="D12:D41" si="1">IF(OR(C12="Samstag",C12="Sonntag"),"Frei","Arbeit")</f>
        <v>Frei</v>
      </c>
      <c r="E12" s="1"/>
      <c r="F12" s="1"/>
      <c r="G12" s="1"/>
      <c r="H12" s="5">
        <f t="shared" ref="H12:H41" si="2">F12-E12-G12</f>
        <v>0</v>
      </c>
      <c r="I12" s="1"/>
      <c r="J12" s="5">
        <f t="shared" ref="J12:J41" si="3">H12-I12</f>
        <v>0</v>
      </c>
    </row>
    <row r="13" spans="2:10" x14ac:dyDescent="0.2">
      <c r="B13" s="6">
        <v>43892</v>
      </c>
      <c r="C13" t="str">
        <f t="shared" si="0"/>
        <v>Sonntag</v>
      </c>
      <c r="D13" t="str">
        <f t="shared" si="1"/>
        <v>Frei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43893</v>
      </c>
      <c r="C14" t="str">
        <f t="shared" si="0"/>
        <v>Montag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43894</v>
      </c>
      <c r="C15" t="str">
        <f t="shared" si="0"/>
        <v>Dienstag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43895</v>
      </c>
      <c r="C16" t="str">
        <f t="shared" si="0"/>
        <v>Mittwoch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43896</v>
      </c>
      <c r="C17" t="str">
        <f t="shared" si="0"/>
        <v>Donnerstag</v>
      </c>
      <c r="D17" t="str">
        <f t="shared" si="1"/>
        <v>Arbeit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43897</v>
      </c>
      <c r="C18" t="str">
        <f t="shared" si="0"/>
        <v>Freitag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43898</v>
      </c>
      <c r="C19" t="str">
        <f t="shared" si="0"/>
        <v>Samstag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43899</v>
      </c>
      <c r="C20" t="str">
        <f t="shared" si="0"/>
        <v>Sonntag</v>
      </c>
      <c r="D20" t="str">
        <f t="shared" si="1"/>
        <v>Frei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43900</v>
      </c>
      <c r="C21" t="str">
        <f t="shared" si="0"/>
        <v>Montag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43901</v>
      </c>
      <c r="C22" t="str">
        <f t="shared" si="0"/>
        <v>Dienstag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43902</v>
      </c>
      <c r="C23" t="str">
        <f t="shared" si="0"/>
        <v>Mittwoch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43903</v>
      </c>
      <c r="C24" t="str">
        <f t="shared" si="0"/>
        <v>Donnerstag</v>
      </c>
      <c r="D24" t="str">
        <f t="shared" si="1"/>
        <v>Arbeit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43904</v>
      </c>
      <c r="C25" t="str">
        <f t="shared" si="0"/>
        <v>Freitag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43905</v>
      </c>
      <c r="C26" t="str">
        <f t="shared" si="0"/>
        <v>Samstag</v>
      </c>
      <c r="D26" t="str">
        <f t="shared" si="1"/>
        <v>Frei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43906</v>
      </c>
      <c r="C27" t="str">
        <f t="shared" si="0"/>
        <v>Sonntag</v>
      </c>
      <c r="D27" t="str">
        <f t="shared" si="1"/>
        <v>Frei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43907</v>
      </c>
      <c r="C28" t="str">
        <f t="shared" si="0"/>
        <v>Montag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43908</v>
      </c>
      <c r="C29" t="str">
        <f t="shared" si="0"/>
        <v>Dienstag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43909</v>
      </c>
      <c r="C30" t="str">
        <f t="shared" si="0"/>
        <v>Mittwoch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43910</v>
      </c>
      <c r="C31" t="str">
        <f t="shared" si="0"/>
        <v>Donnerstag</v>
      </c>
      <c r="D31" t="str">
        <f t="shared" si="1"/>
        <v>Arbeit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43911</v>
      </c>
      <c r="C32" t="str">
        <f t="shared" si="0"/>
        <v>Freitag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43912</v>
      </c>
      <c r="C33" t="str">
        <f t="shared" si="0"/>
        <v>Samstag</v>
      </c>
      <c r="D33" t="str">
        <f t="shared" si="1"/>
        <v>Frei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43913</v>
      </c>
      <c r="C34" t="str">
        <f t="shared" si="0"/>
        <v>Sonntag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43914</v>
      </c>
      <c r="C35" t="str">
        <f t="shared" si="0"/>
        <v>Montag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43915</v>
      </c>
      <c r="C36" t="str">
        <f t="shared" si="0"/>
        <v>Dienstag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43916</v>
      </c>
      <c r="C37" t="str">
        <f t="shared" si="0"/>
        <v>Mittwoch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43917</v>
      </c>
      <c r="C38" t="str">
        <f t="shared" si="0"/>
        <v>Donnerstag</v>
      </c>
      <c r="D38" t="str">
        <f t="shared" si="1"/>
        <v>Arbeit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43918</v>
      </c>
      <c r="C39" t="str">
        <f t="shared" si="0"/>
        <v>Freitag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43919</v>
      </c>
      <c r="C40" t="str">
        <f t="shared" si="0"/>
        <v>Samstag</v>
      </c>
      <c r="D40" t="str">
        <f t="shared" si="1"/>
        <v>Frei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1" spans="2:11" x14ac:dyDescent="0.2">
      <c r="B41" s="6">
        <v>43920</v>
      </c>
      <c r="C41" t="str">
        <f t="shared" si="0"/>
        <v>Sonntag</v>
      </c>
      <c r="D41" t="str">
        <f t="shared" si="1"/>
        <v>Frei</v>
      </c>
      <c r="E41" s="1"/>
      <c r="F41" s="1"/>
      <c r="G41" s="1"/>
      <c r="H41" s="5">
        <f t="shared" si="2"/>
        <v>0</v>
      </c>
      <c r="I41" s="1"/>
      <c r="J41" s="5">
        <f t="shared" si="3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19" priority="1" operator="containsText" text="Sonntag">
      <formula>NOT(ISERROR(SEARCH("Sonntag",C11)))</formula>
    </cfRule>
    <cfRule type="containsText" dxfId="18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1" xr:uid="{B38BF12A-0261-476F-A758-43AECCECEE3A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C1885-DE17-4610-BB72-60D81C7B5015}">
  <sheetPr>
    <pageSetUpPr fitToPage="1"/>
  </sheetPr>
  <dimension ref="B2:K44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38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SUM(J11:J40)</f>
        <v>0</v>
      </c>
    </row>
    <row r="7" spans="2:10" x14ac:dyDescent="0.2">
      <c r="B7" s="3" t="s">
        <v>26</v>
      </c>
      <c r="C7" s="3"/>
      <c r="D7" s="3"/>
      <c r="E7" s="17">
        <f>COUNTIF(D11:D40,"Krank")</f>
        <v>0</v>
      </c>
    </row>
    <row r="8" spans="2:10" x14ac:dyDescent="0.2">
      <c r="B8" s="3" t="s">
        <v>27</v>
      </c>
      <c r="C8" s="3"/>
      <c r="D8" s="3"/>
      <c r="E8" s="17">
        <f>COUNTIF(D11:D40,"Urlaub")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43921</v>
      </c>
      <c r="C11" t="str">
        <f>TEXT(B11,"TTTT")</f>
        <v>Montag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43922</v>
      </c>
      <c r="C12" t="str">
        <f t="shared" ref="C12:C40" si="0">TEXT(B12,"TTTT")</f>
        <v>Dienstag</v>
      </c>
      <c r="D12" t="str">
        <f t="shared" ref="D12:D40" si="1">IF(OR(C12="Samstag",C12="Sonntag"),"Frei","Arbeit")</f>
        <v>Arbeit</v>
      </c>
      <c r="E12" s="1"/>
      <c r="F12" s="1"/>
      <c r="G12" s="1"/>
      <c r="H12" s="5">
        <f t="shared" ref="H12:H40" si="2">F12-E12-G12</f>
        <v>0</v>
      </c>
      <c r="I12" s="1"/>
      <c r="J12" s="5">
        <f t="shared" ref="J12:J40" si="3">H12-I12</f>
        <v>0</v>
      </c>
    </row>
    <row r="13" spans="2:10" x14ac:dyDescent="0.2">
      <c r="B13" s="6">
        <v>43923</v>
      </c>
      <c r="C13" t="str">
        <f t="shared" si="0"/>
        <v>Mittwoch</v>
      </c>
      <c r="D13" t="str">
        <f t="shared" si="1"/>
        <v>Arbeit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43924</v>
      </c>
      <c r="C14" t="str">
        <f t="shared" si="0"/>
        <v>Donnerstag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43925</v>
      </c>
      <c r="C15" t="str">
        <f t="shared" si="0"/>
        <v>Freitag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43926</v>
      </c>
      <c r="C16" t="str">
        <f t="shared" si="0"/>
        <v>Samstag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43927</v>
      </c>
      <c r="C17" t="str">
        <f t="shared" si="0"/>
        <v>Sonntag</v>
      </c>
      <c r="D17" t="str">
        <f t="shared" si="1"/>
        <v>Frei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43928</v>
      </c>
      <c r="C18" t="str">
        <f t="shared" si="0"/>
        <v>Montag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43929</v>
      </c>
      <c r="C19" t="str">
        <f t="shared" si="0"/>
        <v>Dienstag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43930</v>
      </c>
      <c r="C20" t="str">
        <f t="shared" si="0"/>
        <v>Mittwoch</v>
      </c>
      <c r="D20" t="str">
        <f t="shared" si="1"/>
        <v>Arbeit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43931</v>
      </c>
      <c r="C21" t="str">
        <f t="shared" si="0"/>
        <v>Donnerstag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43932</v>
      </c>
      <c r="C22" t="str">
        <f t="shared" si="0"/>
        <v>Freitag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43933</v>
      </c>
      <c r="C23" t="str">
        <f t="shared" si="0"/>
        <v>Samstag</v>
      </c>
      <c r="D23" t="str">
        <f t="shared" si="1"/>
        <v>Frei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43934</v>
      </c>
      <c r="C24" t="str">
        <f t="shared" si="0"/>
        <v>Sonntag</v>
      </c>
      <c r="D24" t="str">
        <f t="shared" si="1"/>
        <v>Frei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43935</v>
      </c>
      <c r="C25" t="str">
        <f t="shared" si="0"/>
        <v>Montag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43936</v>
      </c>
      <c r="C26" t="str">
        <f t="shared" si="0"/>
        <v>Dienstag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43937</v>
      </c>
      <c r="C27" t="str">
        <f t="shared" si="0"/>
        <v>Mittwoch</v>
      </c>
      <c r="D27" t="str">
        <f t="shared" si="1"/>
        <v>Arbeit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43938</v>
      </c>
      <c r="C28" t="str">
        <f t="shared" si="0"/>
        <v>Donnerstag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43939</v>
      </c>
      <c r="C29" t="str">
        <f t="shared" si="0"/>
        <v>Freitag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43940</v>
      </c>
      <c r="C30" t="str">
        <f t="shared" si="0"/>
        <v>Samstag</v>
      </c>
      <c r="D30" t="str">
        <f t="shared" si="1"/>
        <v>Frei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43941</v>
      </c>
      <c r="C31" t="str">
        <f t="shared" si="0"/>
        <v>Sonntag</v>
      </c>
      <c r="D31" t="str">
        <f t="shared" si="1"/>
        <v>Frei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43942</v>
      </c>
      <c r="C32" t="str">
        <f t="shared" si="0"/>
        <v>Montag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43943</v>
      </c>
      <c r="C33" t="str">
        <f t="shared" si="0"/>
        <v>Dienstag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43944</v>
      </c>
      <c r="C34" t="str">
        <f t="shared" si="0"/>
        <v>Mittwoch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43945</v>
      </c>
      <c r="C35" t="str">
        <f t="shared" si="0"/>
        <v>Donnerstag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43946</v>
      </c>
      <c r="C36" t="str">
        <f t="shared" si="0"/>
        <v>Freitag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43947</v>
      </c>
      <c r="C37" t="str">
        <f t="shared" si="0"/>
        <v>Samstag</v>
      </c>
      <c r="D37" t="str">
        <f t="shared" si="1"/>
        <v>Frei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43948</v>
      </c>
      <c r="C38" t="str">
        <f t="shared" si="0"/>
        <v>Sonntag</v>
      </c>
      <c r="D38" t="str">
        <f t="shared" si="1"/>
        <v>Frei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43949</v>
      </c>
      <c r="C39" t="str">
        <f t="shared" si="0"/>
        <v>Montag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43950</v>
      </c>
      <c r="C40" t="str">
        <f t="shared" si="0"/>
        <v>Dienstag</v>
      </c>
      <c r="D40" t="str">
        <f t="shared" si="1"/>
        <v>Arbeit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2" spans="2:11" x14ac:dyDescent="0.2">
      <c r="C42" t="s">
        <v>21</v>
      </c>
      <c r="H42" s="2"/>
      <c r="I42" s="2"/>
      <c r="K42" s="2"/>
    </row>
    <row r="44" spans="2:11" x14ac:dyDescent="0.2">
      <c r="C44" t="s">
        <v>22</v>
      </c>
    </row>
  </sheetData>
  <conditionalFormatting sqref="C11:C40">
    <cfRule type="containsText" dxfId="17" priority="1" operator="containsText" text="Sonntag">
      <formula>NOT(ISERROR(SEARCH("Sonntag",C11)))</formula>
    </cfRule>
    <cfRule type="containsText" dxfId="16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0" xr:uid="{6F92E5E8-ED6E-44AE-8A1F-ABF57386CD07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06CFB-ED23-4643-A973-605891BE38DA}">
  <sheetPr>
    <pageSetUpPr fitToPage="1"/>
  </sheetPr>
  <dimension ref="B2:K45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39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SUM(J11:J41)</f>
        <v>0</v>
      </c>
    </row>
    <row r="7" spans="2:10" x14ac:dyDescent="0.2">
      <c r="B7" s="3" t="s">
        <v>26</v>
      </c>
      <c r="C7" s="3"/>
      <c r="D7" s="3"/>
      <c r="E7" s="17">
        <f>COUNTIF(D11:D41,"Krank")</f>
        <v>0</v>
      </c>
    </row>
    <row r="8" spans="2:10" x14ac:dyDescent="0.2">
      <c r="B8" s="3" t="s">
        <v>27</v>
      </c>
      <c r="C8" s="3"/>
      <c r="D8" s="3"/>
      <c r="E8" s="17">
        <f>COUNTIF(D11:D41,"Urlaub")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43951</v>
      </c>
      <c r="C11" t="str">
        <f>TEXT(B11,"TTTT")</f>
        <v>Mittwoch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43952</v>
      </c>
      <c r="C12" t="str">
        <f t="shared" ref="C12:C41" si="0">TEXT(B12,"TTTT")</f>
        <v>Donnerstag</v>
      </c>
      <c r="D12" t="str">
        <f t="shared" ref="D12:D41" si="1">IF(OR(C12="Samstag",C12="Sonntag"),"Frei","Arbeit")</f>
        <v>Arbeit</v>
      </c>
      <c r="E12" s="1"/>
      <c r="F12" s="1"/>
      <c r="G12" s="1"/>
      <c r="H12" s="5">
        <f t="shared" ref="H12:H41" si="2">F12-E12-G12</f>
        <v>0</v>
      </c>
      <c r="I12" s="1"/>
      <c r="J12" s="5">
        <f t="shared" ref="J12:J41" si="3">H12-I12</f>
        <v>0</v>
      </c>
    </row>
    <row r="13" spans="2:10" x14ac:dyDescent="0.2">
      <c r="B13" s="6">
        <v>43953</v>
      </c>
      <c r="C13" t="str">
        <f t="shared" si="0"/>
        <v>Freitag</v>
      </c>
      <c r="D13" t="str">
        <f t="shared" si="1"/>
        <v>Arbeit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43954</v>
      </c>
      <c r="C14" t="str">
        <f t="shared" si="0"/>
        <v>Samstag</v>
      </c>
      <c r="D14" t="str">
        <f t="shared" si="1"/>
        <v>Frei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43955</v>
      </c>
      <c r="C15" t="str">
        <f t="shared" si="0"/>
        <v>Sonntag</v>
      </c>
      <c r="D15" t="str">
        <f t="shared" si="1"/>
        <v>Frei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43956</v>
      </c>
      <c r="C16" t="str">
        <f t="shared" si="0"/>
        <v>Montag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43957</v>
      </c>
      <c r="C17" t="str">
        <f t="shared" si="0"/>
        <v>Dienstag</v>
      </c>
      <c r="D17" t="str">
        <f t="shared" si="1"/>
        <v>Arbeit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43958</v>
      </c>
      <c r="C18" t="str">
        <f t="shared" si="0"/>
        <v>Mittwoch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43959</v>
      </c>
      <c r="C19" t="str">
        <f t="shared" si="0"/>
        <v>Donnerstag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43960</v>
      </c>
      <c r="C20" t="str">
        <f t="shared" si="0"/>
        <v>Freitag</v>
      </c>
      <c r="D20" t="str">
        <f t="shared" si="1"/>
        <v>Arbeit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43961</v>
      </c>
      <c r="C21" t="str">
        <f t="shared" si="0"/>
        <v>Samstag</v>
      </c>
      <c r="D21" t="str">
        <f t="shared" si="1"/>
        <v>Frei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43962</v>
      </c>
      <c r="C22" t="str">
        <f t="shared" si="0"/>
        <v>Sonntag</v>
      </c>
      <c r="D22" t="str">
        <f t="shared" si="1"/>
        <v>Frei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43963</v>
      </c>
      <c r="C23" t="str">
        <f t="shared" si="0"/>
        <v>Montag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43964</v>
      </c>
      <c r="C24" t="str">
        <f t="shared" si="0"/>
        <v>Dienstag</v>
      </c>
      <c r="D24" t="str">
        <f t="shared" si="1"/>
        <v>Arbeit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43965</v>
      </c>
      <c r="C25" t="str">
        <f t="shared" si="0"/>
        <v>Mittwoch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43966</v>
      </c>
      <c r="C26" t="str">
        <f t="shared" si="0"/>
        <v>Donnerstag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43967</v>
      </c>
      <c r="C27" t="str">
        <f t="shared" si="0"/>
        <v>Freitag</v>
      </c>
      <c r="D27" t="str">
        <f t="shared" si="1"/>
        <v>Arbeit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43968</v>
      </c>
      <c r="C28" t="str">
        <f t="shared" si="0"/>
        <v>Samstag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43969</v>
      </c>
      <c r="C29" t="str">
        <f t="shared" si="0"/>
        <v>Sonntag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43970</v>
      </c>
      <c r="C30" t="str">
        <f t="shared" si="0"/>
        <v>Montag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43971</v>
      </c>
      <c r="C31" t="str">
        <f t="shared" si="0"/>
        <v>Dienstag</v>
      </c>
      <c r="D31" t="str">
        <f t="shared" si="1"/>
        <v>Arbeit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43972</v>
      </c>
      <c r="C32" t="str">
        <f t="shared" si="0"/>
        <v>Mittwoch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43973</v>
      </c>
      <c r="C33" t="str">
        <f t="shared" si="0"/>
        <v>Donnerstag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43974</v>
      </c>
      <c r="C34" t="str">
        <f t="shared" si="0"/>
        <v>Freitag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43975</v>
      </c>
      <c r="C35" t="str">
        <f t="shared" si="0"/>
        <v>Samstag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43976</v>
      </c>
      <c r="C36" t="str">
        <f t="shared" si="0"/>
        <v>Sonntag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43977</v>
      </c>
      <c r="C37" t="str">
        <f t="shared" si="0"/>
        <v>Montag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43978</v>
      </c>
      <c r="C38" t="str">
        <f t="shared" si="0"/>
        <v>Dienstag</v>
      </c>
      <c r="D38" t="str">
        <f t="shared" si="1"/>
        <v>Arbeit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43979</v>
      </c>
      <c r="C39" t="str">
        <f t="shared" si="0"/>
        <v>Mittwoch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43980</v>
      </c>
      <c r="C40" t="str">
        <f t="shared" si="0"/>
        <v>Donnerstag</v>
      </c>
      <c r="D40" t="str">
        <f t="shared" si="1"/>
        <v>Arbeit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1" spans="2:11" x14ac:dyDescent="0.2">
      <c r="B41" s="6">
        <v>43981</v>
      </c>
      <c r="C41" t="str">
        <f t="shared" si="0"/>
        <v>Freitag</v>
      </c>
      <c r="D41" t="str">
        <f t="shared" si="1"/>
        <v>Arbeit</v>
      </c>
      <c r="E41" s="1"/>
      <c r="F41" s="1"/>
      <c r="G41" s="1"/>
      <c r="H41" s="5">
        <f t="shared" si="2"/>
        <v>0</v>
      </c>
      <c r="I41" s="1"/>
      <c r="J41" s="5">
        <f t="shared" si="3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15" priority="1" operator="containsText" text="Sonntag">
      <formula>NOT(ISERROR(SEARCH("Sonntag",C11)))</formula>
    </cfRule>
    <cfRule type="containsText" dxfId="14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1" xr:uid="{A48F1A64-EAF5-469F-A9DD-8717F880FB17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5598B-84C4-4440-9FB4-551B146F77A3}">
  <sheetPr>
    <pageSetUpPr fitToPage="1"/>
  </sheetPr>
  <dimension ref="B2:K44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40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SUM(J11:J40)</f>
        <v>0</v>
      </c>
    </row>
    <row r="7" spans="2:10" x14ac:dyDescent="0.2">
      <c r="B7" s="3" t="s">
        <v>26</v>
      </c>
      <c r="C7" s="3"/>
      <c r="D7" s="3"/>
      <c r="E7" s="17">
        <f>COUNTIF(D11:D40,"Krank")</f>
        <v>0</v>
      </c>
    </row>
    <row r="8" spans="2:10" x14ac:dyDescent="0.2">
      <c r="B8" s="3" t="s">
        <v>27</v>
      </c>
      <c r="C8" s="3"/>
      <c r="D8" s="3"/>
      <c r="E8" s="17">
        <f>COUNTIF(D11:D40,"Urlaub")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43982</v>
      </c>
      <c r="C11" t="str">
        <f>TEXT(B11,"TTTT")</f>
        <v>Samstag</v>
      </c>
      <c r="D11" t="str">
        <f>IF(OR(C11="Samstag",C11="Sonntag"),"Frei","Arbeit")</f>
        <v>Frei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43983</v>
      </c>
      <c r="C12" t="str">
        <f t="shared" ref="C12:C40" si="0">TEXT(B12,"TTTT")</f>
        <v>Sonntag</v>
      </c>
      <c r="D12" t="str">
        <f t="shared" ref="D12:D40" si="1">IF(OR(C12="Samstag",C12="Sonntag"),"Frei","Arbeit")</f>
        <v>Frei</v>
      </c>
      <c r="E12" s="1"/>
      <c r="F12" s="1"/>
      <c r="G12" s="1"/>
      <c r="H12" s="5">
        <f t="shared" ref="H12:H40" si="2">F12-E12-G12</f>
        <v>0</v>
      </c>
      <c r="I12" s="1"/>
      <c r="J12" s="5">
        <f t="shared" ref="J12:J40" si="3">H12-I12</f>
        <v>0</v>
      </c>
    </row>
    <row r="13" spans="2:10" x14ac:dyDescent="0.2">
      <c r="B13" s="6">
        <v>43984</v>
      </c>
      <c r="C13" t="str">
        <f t="shared" si="0"/>
        <v>Montag</v>
      </c>
      <c r="D13" t="str">
        <f t="shared" si="1"/>
        <v>Arbeit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43985</v>
      </c>
      <c r="C14" t="str">
        <f t="shared" si="0"/>
        <v>Dienstag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43986</v>
      </c>
      <c r="C15" t="str">
        <f t="shared" si="0"/>
        <v>Mittwoch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43987</v>
      </c>
      <c r="C16" t="str">
        <f t="shared" si="0"/>
        <v>Donnerstag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43988</v>
      </c>
      <c r="C17" t="str">
        <f t="shared" si="0"/>
        <v>Freitag</v>
      </c>
      <c r="D17" t="str">
        <f t="shared" si="1"/>
        <v>Arbeit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43989</v>
      </c>
      <c r="C18" t="str">
        <f t="shared" si="0"/>
        <v>Samstag</v>
      </c>
      <c r="D18" t="str">
        <f t="shared" si="1"/>
        <v>Frei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43990</v>
      </c>
      <c r="C19" t="str">
        <f t="shared" si="0"/>
        <v>Sonntag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43991</v>
      </c>
      <c r="C20" t="str">
        <f t="shared" si="0"/>
        <v>Montag</v>
      </c>
      <c r="D20" t="str">
        <f t="shared" si="1"/>
        <v>Arbeit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43992</v>
      </c>
      <c r="C21" t="str">
        <f t="shared" si="0"/>
        <v>Dienstag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43993</v>
      </c>
      <c r="C22" t="str">
        <f t="shared" si="0"/>
        <v>Mittwoch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43994</v>
      </c>
      <c r="C23" t="str">
        <f t="shared" si="0"/>
        <v>Donnerstag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43995</v>
      </c>
      <c r="C24" t="str">
        <f t="shared" si="0"/>
        <v>Freitag</v>
      </c>
      <c r="D24" t="str">
        <f t="shared" si="1"/>
        <v>Arbeit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43996</v>
      </c>
      <c r="C25" t="str">
        <f t="shared" si="0"/>
        <v>Samstag</v>
      </c>
      <c r="D25" t="str">
        <f t="shared" si="1"/>
        <v>Frei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43997</v>
      </c>
      <c r="C26" t="str">
        <f t="shared" si="0"/>
        <v>Sonntag</v>
      </c>
      <c r="D26" t="str">
        <f t="shared" si="1"/>
        <v>Frei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43998</v>
      </c>
      <c r="C27" t="str">
        <f t="shared" si="0"/>
        <v>Montag</v>
      </c>
      <c r="D27" t="str">
        <f t="shared" si="1"/>
        <v>Arbeit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43999</v>
      </c>
      <c r="C28" t="str">
        <f t="shared" si="0"/>
        <v>Dienstag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44000</v>
      </c>
      <c r="C29" t="str">
        <f t="shared" si="0"/>
        <v>Mittwoch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44001</v>
      </c>
      <c r="C30" t="str">
        <f t="shared" si="0"/>
        <v>Donnerstag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44002</v>
      </c>
      <c r="C31" t="str">
        <f t="shared" si="0"/>
        <v>Freitag</v>
      </c>
      <c r="D31" t="str">
        <f t="shared" si="1"/>
        <v>Arbeit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44003</v>
      </c>
      <c r="C32" t="str">
        <f t="shared" si="0"/>
        <v>Samstag</v>
      </c>
      <c r="D32" t="str">
        <f t="shared" si="1"/>
        <v>Frei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44004</v>
      </c>
      <c r="C33" t="str">
        <f t="shared" si="0"/>
        <v>Sonntag</v>
      </c>
      <c r="D33" t="str">
        <f t="shared" si="1"/>
        <v>Frei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44005</v>
      </c>
      <c r="C34" t="str">
        <f t="shared" si="0"/>
        <v>Montag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44006</v>
      </c>
      <c r="C35" t="str">
        <f t="shared" si="0"/>
        <v>Dienstag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44007</v>
      </c>
      <c r="C36" t="str">
        <f t="shared" si="0"/>
        <v>Mittwoch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44008</v>
      </c>
      <c r="C37" t="str">
        <f t="shared" si="0"/>
        <v>Donnerstag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44009</v>
      </c>
      <c r="C38" t="str">
        <f t="shared" si="0"/>
        <v>Freitag</v>
      </c>
      <c r="D38" t="str">
        <f t="shared" si="1"/>
        <v>Arbeit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44010</v>
      </c>
      <c r="C39" t="str">
        <f t="shared" si="0"/>
        <v>Samstag</v>
      </c>
      <c r="D39" t="str">
        <f t="shared" si="1"/>
        <v>Frei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44011</v>
      </c>
      <c r="C40" t="str">
        <f t="shared" si="0"/>
        <v>Sonntag</v>
      </c>
      <c r="D40" t="str">
        <f t="shared" si="1"/>
        <v>Frei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2" spans="2:11" x14ac:dyDescent="0.2">
      <c r="C42" t="s">
        <v>21</v>
      </c>
      <c r="H42" s="2"/>
      <c r="I42" s="2"/>
      <c r="K42" s="2"/>
    </row>
    <row r="44" spans="2:11" x14ac:dyDescent="0.2">
      <c r="C44" t="s">
        <v>22</v>
      </c>
    </row>
  </sheetData>
  <conditionalFormatting sqref="C11:C40">
    <cfRule type="containsText" dxfId="13" priority="1" operator="containsText" text="Sonntag">
      <formula>NOT(ISERROR(SEARCH("Sonntag",C11)))</formula>
    </cfRule>
    <cfRule type="containsText" dxfId="12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0" xr:uid="{598FA377-B7CA-44FC-9D6F-13DAE96CF771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DF5B-C808-4141-9EE6-2A8C2B14DA3F}">
  <sheetPr>
    <pageSetUpPr fitToPage="1"/>
  </sheetPr>
  <dimension ref="B2:K45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41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SUM(J11:J41)</f>
        <v>0</v>
      </c>
    </row>
    <row r="7" spans="2:10" x14ac:dyDescent="0.2">
      <c r="B7" s="3" t="s">
        <v>26</v>
      </c>
      <c r="C7" s="3"/>
      <c r="D7" s="3"/>
      <c r="E7" s="17">
        <f>COUNTIF(D11:D41,"Krank")</f>
        <v>0</v>
      </c>
    </row>
    <row r="8" spans="2:10" x14ac:dyDescent="0.2">
      <c r="B8" s="3" t="s">
        <v>27</v>
      </c>
      <c r="C8" s="3"/>
      <c r="D8" s="3"/>
      <c r="E8" s="17">
        <f>COUNTIF(D11:D41,"Urlaub")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44012</v>
      </c>
      <c r="C11" t="str">
        <f>TEXT(B11,"TTTT")</f>
        <v>Montag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44013</v>
      </c>
      <c r="C12" t="str">
        <f t="shared" ref="C12:C41" si="0">TEXT(B12,"TTTT")</f>
        <v>Dienstag</v>
      </c>
      <c r="D12" t="str">
        <f t="shared" ref="D12:D41" si="1">IF(OR(C12="Samstag",C12="Sonntag"),"Frei","Arbeit")</f>
        <v>Arbeit</v>
      </c>
      <c r="E12" s="1"/>
      <c r="F12" s="1"/>
      <c r="G12" s="1"/>
      <c r="H12" s="5">
        <f t="shared" ref="H12:H41" si="2">F12-E12-G12</f>
        <v>0</v>
      </c>
      <c r="I12" s="1"/>
      <c r="J12" s="5">
        <f t="shared" ref="J12:J41" si="3">H12-I12</f>
        <v>0</v>
      </c>
    </row>
    <row r="13" spans="2:10" x14ac:dyDescent="0.2">
      <c r="B13" s="6">
        <v>44014</v>
      </c>
      <c r="C13" t="str">
        <f t="shared" si="0"/>
        <v>Mittwoch</v>
      </c>
      <c r="D13" t="str">
        <f t="shared" si="1"/>
        <v>Arbeit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44015</v>
      </c>
      <c r="C14" t="str">
        <f t="shared" si="0"/>
        <v>Donnerstag</v>
      </c>
      <c r="D14" t="str">
        <f t="shared" si="1"/>
        <v>Arbeit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44016</v>
      </c>
      <c r="C15" t="str">
        <f t="shared" si="0"/>
        <v>Freitag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44017</v>
      </c>
      <c r="C16" t="str">
        <f t="shared" si="0"/>
        <v>Samstag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44018</v>
      </c>
      <c r="C17" t="str">
        <f t="shared" si="0"/>
        <v>Sonntag</v>
      </c>
      <c r="D17" t="str">
        <f t="shared" si="1"/>
        <v>Frei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44019</v>
      </c>
      <c r="C18" t="str">
        <f t="shared" si="0"/>
        <v>Montag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44020</v>
      </c>
      <c r="C19" t="str">
        <f t="shared" si="0"/>
        <v>Dienstag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44021</v>
      </c>
      <c r="C20" t="str">
        <f t="shared" si="0"/>
        <v>Mittwoch</v>
      </c>
      <c r="D20" t="str">
        <f t="shared" si="1"/>
        <v>Arbeit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44022</v>
      </c>
      <c r="C21" t="str">
        <f t="shared" si="0"/>
        <v>Donnerstag</v>
      </c>
      <c r="D21" t="str">
        <f t="shared" si="1"/>
        <v>Arbeit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44023</v>
      </c>
      <c r="C22" t="str">
        <f t="shared" si="0"/>
        <v>Freitag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44024</v>
      </c>
      <c r="C23" t="str">
        <f t="shared" si="0"/>
        <v>Samstag</v>
      </c>
      <c r="D23" t="str">
        <f t="shared" si="1"/>
        <v>Frei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44025</v>
      </c>
      <c r="C24" t="str">
        <f t="shared" si="0"/>
        <v>Sonntag</v>
      </c>
      <c r="D24" t="str">
        <f t="shared" si="1"/>
        <v>Frei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44026</v>
      </c>
      <c r="C25" t="str">
        <f t="shared" si="0"/>
        <v>Montag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44027</v>
      </c>
      <c r="C26" t="str">
        <f t="shared" si="0"/>
        <v>Dienstag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44028</v>
      </c>
      <c r="C27" t="str">
        <f t="shared" si="0"/>
        <v>Mittwoch</v>
      </c>
      <c r="D27" t="str">
        <f t="shared" si="1"/>
        <v>Arbeit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44029</v>
      </c>
      <c r="C28" t="str">
        <f t="shared" si="0"/>
        <v>Donnerstag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44030</v>
      </c>
      <c r="C29" t="str">
        <f t="shared" si="0"/>
        <v>Freitag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44031</v>
      </c>
      <c r="C30" t="str">
        <f t="shared" si="0"/>
        <v>Samstag</v>
      </c>
      <c r="D30" t="str">
        <f t="shared" si="1"/>
        <v>Frei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44032</v>
      </c>
      <c r="C31" t="str">
        <f t="shared" si="0"/>
        <v>Sonntag</v>
      </c>
      <c r="D31" t="str">
        <f t="shared" si="1"/>
        <v>Frei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44033</v>
      </c>
      <c r="C32" t="str">
        <f t="shared" si="0"/>
        <v>Montag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44034</v>
      </c>
      <c r="C33" t="str">
        <f t="shared" si="0"/>
        <v>Dienstag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44035</v>
      </c>
      <c r="C34" t="str">
        <f t="shared" si="0"/>
        <v>Mittwoch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44036</v>
      </c>
      <c r="C35" t="str">
        <f t="shared" si="0"/>
        <v>Donnerstag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44037</v>
      </c>
      <c r="C36" t="str">
        <f t="shared" si="0"/>
        <v>Freitag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44038</v>
      </c>
      <c r="C37" t="str">
        <f t="shared" si="0"/>
        <v>Samstag</v>
      </c>
      <c r="D37" t="str">
        <f t="shared" si="1"/>
        <v>Frei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44039</v>
      </c>
      <c r="C38" t="str">
        <f t="shared" si="0"/>
        <v>Sonntag</v>
      </c>
      <c r="D38" t="str">
        <f t="shared" si="1"/>
        <v>Frei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44040</v>
      </c>
      <c r="C39" t="str">
        <f t="shared" si="0"/>
        <v>Montag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44041</v>
      </c>
      <c r="C40" t="str">
        <f t="shared" si="0"/>
        <v>Dienstag</v>
      </c>
      <c r="D40" t="str">
        <f t="shared" si="1"/>
        <v>Arbeit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1" spans="2:11" x14ac:dyDescent="0.2">
      <c r="B41" s="6">
        <v>44042</v>
      </c>
      <c r="C41" t="str">
        <f t="shared" si="0"/>
        <v>Mittwoch</v>
      </c>
      <c r="D41" t="str">
        <f t="shared" si="1"/>
        <v>Arbeit</v>
      </c>
      <c r="E41" s="1"/>
      <c r="F41" s="1"/>
      <c r="G41" s="1"/>
      <c r="H41" s="5">
        <f t="shared" si="2"/>
        <v>0</v>
      </c>
      <c r="I41" s="1"/>
      <c r="J41" s="5">
        <f t="shared" si="3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11" priority="1" operator="containsText" text="Sonntag">
      <formula>NOT(ISERROR(SEARCH("Sonntag",C11)))</formula>
    </cfRule>
    <cfRule type="containsText" dxfId="10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1" xr:uid="{C9A88C35-BB9B-4AF0-A904-DC4A55668185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4FCA-0B14-40E8-9766-732BE03E8F45}">
  <sheetPr>
    <pageSetUpPr fitToPage="1"/>
  </sheetPr>
  <dimension ref="B2:K45"/>
  <sheetViews>
    <sheetView workbookViewId="0"/>
  </sheetViews>
  <sheetFormatPr baseColWidth="10" defaultRowHeight="14.25" x14ac:dyDescent="0.2"/>
  <cols>
    <col min="1" max="1" width="4.625" customWidth="1"/>
    <col min="2" max="2" width="14.25" customWidth="1"/>
    <col min="3" max="3" width="13.625" bestFit="1" customWidth="1"/>
    <col min="4" max="4" width="11.375" bestFit="1" customWidth="1"/>
    <col min="5" max="5" width="11.875" bestFit="1" customWidth="1"/>
    <col min="6" max="6" width="10.5" bestFit="1" customWidth="1"/>
    <col min="7" max="7" width="10" bestFit="1" customWidth="1"/>
    <col min="8" max="8" width="11.75" bestFit="1" customWidth="1"/>
    <col min="9" max="9" width="12.625" bestFit="1" customWidth="1"/>
    <col min="10" max="10" width="8.25" bestFit="1" customWidth="1"/>
  </cols>
  <sheetData>
    <row r="2" spans="2:10" ht="15" x14ac:dyDescent="0.25">
      <c r="B2" s="9" t="s">
        <v>42</v>
      </c>
    </row>
    <row r="4" spans="2:10" ht="15" x14ac:dyDescent="0.25">
      <c r="B4" s="9" t="s">
        <v>35</v>
      </c>
      <c r="C4" s="9">
        <f>z_Name</f>
        <v>0</v>
      </c>
    </row>
    <row r="6" spans="2:10" x14ac:dyDescent="0.2">
      <c r="B6" s="3" t="s">
        <v>25</v>
      </c>
      <c r="C6" s="3"/>
      <c r="D6" s="3"/>
      <c r="E6" s="4">
        <f>SUM(J11:J41)</f>
        <v>0</v>
      </c>
    </row>
    <row r="7" spans="2:10" x14ac:dyDescent="0.2">
      <c r="B7" s="3" t="s">
        <v>26</v>
      </c>
      <c r="C7" s="3"/>
      <c r="D7" s="3"/>
      <c r="E7" s="17">
        <f>COUNTIF(D11:D41,"Krank")</f>
        <v>0</v>
      </c>
    </row>
    <row r="8" spans="2:10" x14ac:dyDescent="0.2">
      <c r="B8" s="3" t="s">
        <v>27</v>
      </c>
      <c r="C8" s="3"/>
      <c r="D8" s="3"/>
      <c r="E8" s="17">
        <f>COUNTIF(D11:D41,"Urlaub")</f>
        <v>0</v>
      </c>
    </row>
    <row r="10" spans="2:10" ht="28.5" customHeight="1" x14ac:dyDescent="0.2">
      <c r="B10" s="8" t="s">
        <v>17</v>
      </c>
      <c r="C10" s="8" t="s">
        <v>18</v>
      </c>
      <c r="D10" s="7" t="s">
        <v>28</v>
      </c>
      <c r="E10" s="8" t="s">
        <v>29</v>
      </c>
      <c r="F10" s="8" t="s">
        <v>30</v>
      </c>
      <c r="G10" s="8" t="s">
        <v>31</v>
      </c>
      <c r="H10" s="7" t="s">
        <v>32</v>
      </c>
      <c r="I10" s="7" t="s">
        <v>33</v>
      </c>
      <c r="J10" s="8" t="s">
        <v>20</v>
      </c>
    </row>
    <row r="11" spans="2:10" x14ac:dyDescent="0.2">
      <c r="B11" s="6">
        <v>44043</v>
      </c>
      <c r="C11" t="str">
        <f>TEXT(B11,"TTTT")</f>
        <v>Donnerstag</v>
      </c>
      <c r="D11" t="str">
        <f>IF(OR(C11="Samstag",C11="Sonntag"),"Frei","Arbeit")</f>
        <v>Arbeit</v>
      </c>
      <c r="E11" s="1"/>
      <c r="F11" s="1"/>
      <c r="G11" s="1"/>
      <c r="H11" s="5">
        <f>F11-E11-G11</f>
        <v>0</v>
      </c>
      <c r="I11" s="1"/>
      <c r="J11" s="5">
        <f>H11-I11</f>
        <v>0</v>
      </c>
    </row>
    <row r="12" spans="2:10" x14ac:dyDescent="0.2">
      <c r="B12" s="6">
        <v>44044</v>
      </c>
      <c r="C12" t="str">
        <f t="shared" ref="C12:C41" si="0">TEXT(B12,"TTTT")</f>
        <v>Freitag</v>
      </c>
      <c r="D12" t="str">
        <f t="shared" ref="D12:D41" si="1">IF(OR(C12="Samstag",C12="Sonntag"),"Frei","Arbeit")</f>
        <v>Arbeit</v>
      </c>
      <c r="E12" s="1"/>
      <c r="F12" s="1"/>
      <c r="G12" s="1"/>
      <c r="H12" s="5">
        <f t="shared" ref="H12:H41" si="2">F12-E12-G12</f>
        <v>0</v>
      </c>
      <c r="I12" s="1"/>
      <c r="J12" s="5">
        <f t="shared" ref="J12:J41" si="3">H12-I12</f>
        <v>0</v>
      </c>
    </row>
    <row r="13" spans="2:10" x14ac:dyDescent="0.2">
      <c r="B13" s="6">
        <v>44045</v>
      </c>
      <c r="C13" t="str">
        <f t="shared" si="0"/>
        <v>Samstag</v>
      </c>
      <c r="D13" t="str">
        <f t="shared" si="1"/>
        <v>Frei</v>
      </c>
      <c r="E13" s="1"/>
      <c r="F13" s="1"/>
      <c r="G13" s="1"/>
      <c r="H13" s="5">
        <f t="shared" si="2"/>
        <v>0</v>
      </c>
      <c r="I13" s="1"/>
      <c r="J13" s="5">
        <f t="shared" si="3"/>
        <v>0</v>
      </c>
    </row>
    <row r="14" spans="2:10" x14ac:dyDescent="0.2">
      <c r="B14" s="6">
        <v>44046</v>
      </c>
      <c r="C14" t="str">
        <f t="shared" si="0"/>
        <v>Sonntag</v>
      </c>
      <c r="D14" t="str">
        <f t="shared" si="1"/>
        <v>Frei</v>
      </c>
      <c r="E14" s="1"/>
      <c r="F14" s="1"/>
      <c r="G14" s="1"/>
      <c r="H14" s="5">
        <f t="shared" si="2"/>
        <v>0</v>
      </c>
      <c r="I14" s="1"/>
      <c r="J14" s="5">
        <f t="shared" si="3"/>
        <v>0</v>
      </c>
    </row>
    <row r="15" spans="2:10" x14ac:dyDescent="0.2">
      <c r="B15" s="6">
        <v>44047</v>
      </c>
      <c r="C15" t="str">
        <f t="shared" si="0"/>
        <v>Montag</v>
      </c>
      <c r="D15" t="str">
        <f t="shared" si="1"/>
        <v>Arbeit</v>
      </c>
      <c r="E15" s="1"/>
      <c r="F15" s="1"/>
      <c r="G15" s="1"/>
      <c r="H15" s="5">
        <f t="shared" si="2"/>
        <v>0</v>
      </c>
      <c r="I15" s="1"/>
      <c r="J15" s="5">
        <f t="shared" si="3"/>
        <v>0</v>
      </c>
    </row>
    <row r="16" spans="2:10" x14ac:dyDescent="0.2">
      <c r="B16" s="6">
        <v>44048</v>
      </c>
      <c r="C16" t="str">
        <f t="shared" si="0"/>
        <v>Dienstag</v>
      </c>
      <c r="D16" t="s">
        <v>19</v>
      </c>
      <c r="E16" s="1"/>
      <c r="F16" s="1"/>
      <c r="G16" s="1"/>
      <c r="H16" s="5">
        <f t="shared" si="2"/>
        <v>0</v>
      </c>
      <c r="I16" s="1"/>
      <c r="J16" s="5">
        <f t="shared" si="3"/>
        <v>0</v>
      </c>
    </row>
    <row r="17" spans="2:10" x14ac:dyDescent="0.2">
      <c r="B17" s="6">
        <v>44049</v>
      </c>
      <c r="C17" t="str">
        <f t="shared" si="0"/>
        <v>Mittwoch</v>
      </c>
      <c r="D17" t="str">
        <f t="shared" si="1"/>
        <v>Arbeit</v>
      </c>
      <c r="E17" s="1"/>
      <c r="F17" s="1"/>
      <c r="G17" s="1"/>
      <c r="H17" s="5">
        <f t="shared" si="2"/>
        <v>0</v>
      </c>
      <c r="I17" s="1"/>
      <c r="J17" s="5">
        <f t="shared" si="3"/>
        <v>0</v>
      </c>
    </row>
    <row r="18" spans="2:10" x14ac:dyDescent="0.2">
      <c r="B18" s="6">
        <v>44050</v>
      </c>
      <c r="C18" t="str">
        <f t="shared" si="0"/>
        <v>Donnerstag</v>
      </c>
      <c r="D18" t="str">
        <f t="shared" si="1"/>
        <v>Arbeit</v>
      </c>
      <c r="E18" s="1"/>
      <c r="F18" s="1"/>
      <c r="G18" s="1"/>
      <c r="H18" s="5">
        <f t="shared" si="2"/>
        <v>0</v>
      </c>
      <c r="I18" s="1"/>
      <c r="J18" s="5">
        <f t="shared" si="3"/>
        <v>0</v>
      </c>
    </row>
    <row r="19" spans="2:10" x14ac:dyDescent="0.2">
      <c r="B19" s="6">
        <v>44051</v>
      </c>
      <c r="C19" t="str">
        <f t="shared" si="0"/>
        <v>Freitag</v>
      </c>
      <c r="D19" t="s">
        <v>24</v>
      </c>
      <c r="E19" s="1"/>
      <c r="F19" s="1"/>
      <c r="G19" s="1"/>
      <c r="H19" s="5">
        <f t="shared" si="2"/>
        <v>0</v>
      </c>
      <c r="I19" s="1"/>
      <c r="J19" s="5">
        <f t="shared" si="3"/>
        <v>0</v>
      </c>
    </row>
    <row r="20" spans="2:10" x14ac:dyDescent="0.2">
      <c r="B20" s="6">
        <v>44052</v>
      </c>
      <c r="C20" t="str">
        <f t="shared" si="0"/>
        <v>Samstag</v>
      </c>
      <c r="D20" t="str">
        <f t="shared" si="1"/>
        <v>Frei</v>
      </c>
      <c r="E20" s="1"/>
      <c r="F20" s="1"/>
      <c r="G20" s="1"/>
      <c r="H20" s="5">
        <f t="shared" si="2"/>
        <v>0</v>
      </c>
      <c r="I20" s="1"/>
      <c r="J20" s="5">
        <f t="shared" si="3"/>
        <v>0</v>
      </c>
    </row>
    <row r="21" spans="2:10" x14ac:dyDescent="0.2">
      <c r="B21" s="6">
        <v>44053</v>
      </c>
      <c r="C21" t="str">
        <f t="shared" si="0"/>
        <v>Sonntag</v>
      </c>
      <c r="D21" t="str">
        <f t="shared" si="1"/>
        <v>Frei</v>
      </c>
      <c r="E21" s="1"/>
      <c r="F21" s="1"/>
      <c r="G21" s="1"/>
      <c r="H21" s="5">
        <f t="shared" si="2"/>
        <v>0</v>
      </c>
      <c r="I21" s="1"/>
      <c r="J21" s="5">
        <f t="shared" si="3"/>
        <v>0</v>
      </c>
    </row>
    <row r="22" spans="2:10" x14ac:dyDescent="0.2">
      <c r="B22" s="6">
        <v>44054</v>
      </c>
      <c r="C22" t="str">
        <f t="shared" si="0"/>
        <v>Montag</v>
      </c>
      <c r="D22" t="str">
        <f t="shared" si="1"/>
        <v>Arbeit</v>
      </c>
      <c r="E22" s="1"/>
      <c r="F22" s="1"/>
      <c r="G22" s="1"/>
      <c r="H22" s="5">
        <f t="shared" si="2"/>
        <v>0</v>
      </c>
      <c r="I22" s="1"/>
      <c r="J22" s="5">
        <f t="shared" si="3"/>
        <v>0</v>
      </c>
    </row>
    <row r="23" spans="2:10" x14ac:dyDescent="0.2">
      <c r="B23" s="6">
        <v>44055</v>
      </c>
      <c r="C23" t="str">
        <f t="shared" si="0"/>
        <v>Dienstag</v>
      </c>
      <c r="D23" t="str">
        <f t="shared" si="1"/>
        <v>Arbeit</v>
      </c>
      <c r="E23" s="1"/>
      <c r="F23" s="1"/>
      <c r="G23" s="1"/>
      <c r="H23" s="5">
        <f>F23-E23-G23</f>
        <v>0</v>
      </c>
      <c r="I23" s="1"/>
      <c r="J23" s="5">
        <f t="shared" si="3"/>
        <v>0</v>
      </c>
    </row>
    <row r="24" spans="2:10" x14ac:dyDescent="0.2">
      <c r="B24" s="6">
        <v>44056</v>
      </c>
      <c r="C24" t="str">
        <f t="shared" si="0"/>
        <v>Mittwoch</v>
      </c>
      <c r="D24" t="str">
        <f t="shared" si="1"/>
        <v>Arbeit</v>
      </c>
      <c r="E24" s="1"/>
      <c r="F24" s="1"/>
      <c r="G24" s="1"/>
      <c r="H24" s="5">
        <f t="shared" si="2"/>
        <v>0</v>
      </c>
      <c r="I24" s="1"/>
      <c r="J24" s="5">
        <f t="shared" si="3"/>
        <v>0</v>
      </c>
    </row>
    <row r="25" spans="2:10" x14ac:dyDescent="0.2">
      <c r="B25" s="6">
        <v>44057</v>
      </c>
      <c r="C25" t="str">
        <f t="shared" si="0"/>
        <v>Donnerstag</v>
      </c>
      <c r="D25" t="str">
        <f t="shared" si="1"/>
        <v>Arbeit</v>
      </c>
      <c r="E25" s="1"/>
      <c r="F25" s="1"/>
      <c r="G25" s="1"/>
      <c r="H25" s="5">
        <f t="shared" si="2"/>
        <v>0</v>
      </c>
      <c r="I25" s="1"/>
      <c r="J25" s="5">
        <f t="shared" si="3"/>
        <v>0</v>
      </c>
    </row>
    <row r="26" spans="2:10" x14ac:dyDescent="0.2">
      <c r="B26" s="6">
        <v>44058</v>
      </c>
      <c r="C26" t="str">
        <f t="shared" si="0"/>
        <v>Freitag</v>
      </c>
      <c r="D26" t="str">
        <f t="shared" si="1"/>
        <v>Arbeit</v>
      </c>
      <c r="E26" s="1"/>
      <c r="F26" s="1"/>
      <c r="G26" s="1"/>
      <c r="H26" s="5">
        <f t="shared" si="2"/>
        <v>0</v>
      </c>
      <c r="I26" s="1"/>
      <c r="J26" s="5">
        <f t="shared" si="3"/>
        <v>0</v>
      </c>
    </row>
    <row r="27" spans="2:10" x14ac:dyDescent="0.2">
      <c r="B27" s="6">
        <v>44059</v>
      </c>
      <c r="C27" t="str">
        <f t="shared" si="0"/>
        <v>Samstag</v>
      </c>
      <c r="D27" t="str">
        <f t="shared" si="1"/>
        <v>Frei</v>
      </c>
      <c r="E27" s="1"/>
      <c r="F27" s="1"/>
      <c r="G27" s="1"/>
      <c r="H27" s="5">
        <f t="shared" si="2"/>
        <v>0</v>
      </c>
      <c r="I27" s="1"/>
      <c r="J27" s="5">
        <f t="shared" si="3"/>
        <v>0</v>
      </c>
    </row>
    <row r="28" spans="2:10" x14ac:dyDescent="0.2">
      <c r="B28" s="6">
        <v>44060</v>
      </c>
      <c r="C28" t="str">
        <f t="shared" si="0"/>
        <v>Sonntag</v>
      </c>
      <c r="D28" t="s">
        <v>24</v>
      </c>
      <c r="E28" s="1"/>
      <c r="F28" s="1"/>
      <c r="G28" s="1"/>
      <c r="H28" s="5">
        <f t="shared" si="2"/>
        <v>0</v>
      </c>
      <c r="I28" s="1"/>
      <c r="J28" s="5">
        <f t="shared" si="3"/>
        <v>0</v>
      </c>
    </row>
    <row r="29" spans="2:10" x14ac:dyDescent="0.2">
      <c r="B29" s="6">
        <v>44061</v>
      </c>
      <c r="C29" t="str">
        <f t="shared" si="0"/>
        <v>Montag</v>
      </c>
      <c r="D29" t="s">
        <v>24</v>
      </c>
      <c r="E29" s="1"/>
      <c r="F29" s="1"/>
      <c r="G29" s="1"/>
      <c r="H29" s="5">
        <f t="shared" si="2"/>
        <v>0</v>
      </c>
      <c r="I29" s="1"/>
      <c r="J29" s="5">
        <f t="shared" si="3"/>
        <v>0</v>
      </c>
    </row>
    <row r="30" spans="2:10" x14ac:dyDescent="0.2">
      <c r="B30" s="6">
        <v>44062</v>
      </c>
      <c r="C30" t="str">
        <f t="shared" si="0"/>
        <v>Dienstag</v>
      </c>
      <c r="D30" t="str">
        <f t="shared" si="1"/>
        <v>Arbeit</v>
      </c>
      <c r="E30" s="1"/>
      <c r="F30" s="1"/>
      <c r="G30" s="1"/>
      <c r="H30" s="5">
        <f t="shared" si="2"/>
        <v>0</v>
      </c>
      <c r="I30" s="1"/>
      <c r="J30" s="5">
        <f t="shared" si="3"/>
        <v>0</v>
      </c>
    </row>
    <row r="31" spans="2:10" x14ac:dyDescent="0.2">
      <c r="B31" s="6">
        <v>44063</v>
      </c>
      <c r="C31" t="str">
        <f t="shared" si="0"/>
        <v>Mittwoch</v>
      </c>
      <c r="D31" t="str">
        <f t="shared" si="1"/>
        <v>Arbeit</v>
      </c>
      <c r="E31" s="1"/>
      <c r="F31" s="1"/>
      <c r="G31" s="1"/>
      <c r="H31" s="5">
        <f t="shared" si="2"/>
        <v>0</v>
      </c>
      <c r="I31" s="1"/>
      <c r="J31" s="5">
        <f t="shared" si="3"/>
        <v>0</v>
      </c>
    </row>
    <row r="32" spans="2:10" x14ac:dyDescent="0.2">
      <c r="B32" s="6">
        <v>44064</v>
      </c>
      <c r="C32" t="str">
        <f t="shared" si="0"/>
        <v>Donnerstag</v>
      </c>
      <c r="D32" t="str">
        <f t="shared" si="1"/>
        <v>Arbeit</v>
      </c>
      <c r="E32" s="1"/>
      <c r="F32" s="1"/>
      <c r="G32" s="1"/>
      <c r="H32" s="5">
        <f t="shared" si="2"/>
        <v>0</v>
      </c>
      <c r="I32" s="1"/>
      <c r="J32" s="5">
        <f t="shared" si="3"/>
        <v>0</v>
      </c>
    </row>
    <row r="33" spans="2:11" x14ac:dyDescent="0.2">
      <c r="B33" s="6">
        <v>44065</v>
      </c>
      <c r="C33" t="str">
        <f t="shared" si="0"/>
        <v>Freitag</v>
      </c>
      <c r="D33" t="str">
        <f t="shared" si="1"/>
        <v>Arbeit</v>
      </c>
      <c r="E33" s="1"/>
      <c r="F33" s="1"/>
      <c r="G33" s="1"/>
      <c r="H33" s="5">
        <f t="shared" si="2"/>
        <v>0</v>
      </c>
      <c r="I33" s="1"/>
      <c r="J33" s="5">
        <f t="shared" si="3"/>
        <v>0</v>
      </c>
    </row>
    <row r="34" spans="2:11" x14ac:dyDescent="0.2">
      <c r="B34" s="6">
        <v>44066</v>
      </c>
      <c r="C34" t="str">
        <f t="shared" si="0"/>
        <v>Samstag</v>
      </c>
      <c r="D34" t="s">
        <v>24</v>
      </c>
      <c r="E34" s="1"/>
      <c r="F34" s="1"/>
      <c r="G34" s="1"/>
      <c r="H34" s="5">
        <f t="shared" si="2"/>
        <v>0</v>
      </c>
      <c r="I34" s="1"/>
      <c r="J34" s="5">
        <f t="shared" si="3"/>
        <v>0</v>
      </c>
    </row>
    <row r="35" spans="2:11" x14ac:dyDescent="0.2">
      <c r="B35" s="6">
        <v>44067</v>
      </c>
      <c r="C35" t="str">
        <f t="shared" si="0"/>
        <v>Sonntag</v>
      </c>
      <c r="D35" t="s">
        <v>24</v>
      </c>
      <c r="E35" s="1"/>
      <c r="F35" s="1"/>
      <c r="G35" s="1"/>
      <c r="H35" s="5">
        <f t="shared" si="2"/>
        <v>0</v>
      </c>
      <c r="I35" s="1"/>
      <c r="J35" s="5">
        <f t="shared" si="3"/>
        <v>0</v>
      </c>
    </row>
    <row r="36" spans="2:11" x14ac:dyDescent="0.2">
      <c r="B36" s="6">
        <v>44068</v>
      </c>
      <c r="C36" t="str">
        <f t="shared" si="0"/>
        <v>Montag</v>
      </c>
      <c r="D36" t="s">
        <v>24</v>
      </c>
      <c r="E36" s="1"/>
      <c r="F36" s="1"/>
      <c r="G36" s="1"/>
      <c r="H36" s="5">
        <f t="shared" si="2"/>
        <v>0</v>
      </c>
      <c r="I36" s="1"/>
      <c r="J36" s="5">
        <f t="shared" si="3"/>
        <v>0</v>
      </c>
    </row>
    <row r="37" spans="2:11" x14ac:dyDescent="0.2">
      <c r="B37" s="6">
        <v>44069</v>
      </c>
      <c r="C37" t="str">
        <f t="shared" si="0"/>
        <v>Dienstag</v>
      </c>
      <c r="D37" t="str">
        <f t="shared" si="1"/>
        <v>Arbeit</v>
      </c>
      <c r="E37" s="1"/>
      <c r="F37" s="1"/>
      <c r="G37" s="1"/>
      <c r="H37" s="5">
        <f t="shared" si="2"/>
        <v>0</v>
      </c>
      <c r="I37" s="1"/>
      <c r="J37" s="5">
        <f t="shared" si="3"/>
        <v>0</v>
      </c>
    </row>
    <row r="38" spans="2:11" x14ac:dyDescent="0.2">
      <c r="B38" s="6">
        <v>44070</v>
      </c>
      <c r="C38" t="str">
        <f t="shared" si="0"/>
        <v>Mittwoch</v>
      </c>
      <c r="D38" t="str">
        <f t="shared" si="1"/>
        <v>Arbeit</v>
      </c>
      <c r="E38" s="1"/>
      <c r="F38" s="1"/>
      <c r="G38" s="1"/>
      <c r="H38" s="5">
        <f t="shared" si="2"/>
        <v>0</v>
      </c>
      <c r="I38" s="1"/>
      <c r="J38" s="5">
        <f t="shared" si="3"/>
        <v>0</v>
      </c>
    </row>
    <row r="39" spans="2:11" x14ac:dyDescent="0.2">
      <c r="B39" s="6">
        <v>44071</v>
      </c>
      <c r="C39" t="str">
        <f t="shared" si="0"/>
        <v>Donnerstag</v>
      </c>
      <c r="D39" t="str">
        <f t="shared" si="1"/>
        <v>Arbeit</v>
      </c>
      <c r="E39" s="1"/>
      <c r="F39" s="1"/>
      <c r="G39" s="1"/>
      <c r="H39" s="5">
        <f t="shared" si="2"/>
        <v>0</v>
      </c>
      <c r="I39" s="1"/>
      <c r="J39" s="5">
        <f t="shared" si="3"/>
        <v>0</v>
      </c>
    </row>
    <row r="40" spans="2:11" x14ac:dyDescent="0.2">
      <c r="B40" s="6">
        <v>44072</v>
      </c>
      <c r="C40" t="str">
        <f t="shared" si="0"/>
        <v>Freitag</v>
      </c>
      <c r="D40" t="str">
        <f t="shared" si="1"/>
        <v>Arbeit</v>
      </c>
      <c r="E40" s="1"/>
      <c r="F40" s="1"/>
      <c r="G40" s="1"/>
      <c r="H40" s="5">
        <f t="shared" si="2"/>
        <v>0</v>
      </c>
      <c r="I40" s="1"/>
      <c r="J40" s="5">
        <f t="shared" si="3"/>
        <v>0</v>
      </c>
    </row>
    <row r="41" spans="2:11" x14ac:dyDescent="0.2">
      <c r="B41" s="6">
        <v>44073</v>
      </c>
      <c r="C41" t="str">
        <f t="shared" si="0"/>
        <v>Samstag</v>
      </c>
      <c r="D41" t="str">
        <f t="shared" si="1"/>
        <v>Frei</v>
      </c>
      <c r="E41" s="1"/>
      <c r="F41" s="1"/>
      <c r="G41" s="1"/>
      <c r="H41" s="5">
        <f t="shared" si="2"/>
        <v>0</v>
      </c>
      <c r="I41" s="1"/>
      <c r="J41" s="5">
        <f t="shared" si="3"/>
        <v>0</v>
      </c>
    </row>
    <row r="43" spans="2:11" x14ac:dyDescent="0.2">
      <c r="C43" t="s">
        <v>21</v>
      </c>
      <c r="H43" s="2"/>
      <c r="I43" s="2"/>
      <c r="K43" s="2"/>
    </row>
    <row r="45" spans="2:11" x14ac:dyDescent="0.2">
      <c r="C45" t="s">
        <v>22</v>
      </c>
    </row>
  </sheetData>
  <conditionalFormatting sqref="C11:C41">
    <cfRule type="containsText" dxfId="9" priority="1" operator="containsText" text="Sonntag">
      <formula>NOT(ISERROR(SEARCH("Sonntag",C11)))</formula>
    </cfRule>
    <cfRule type="containsText" dxfId="8" priority="2" operator="containsText" text="Samstag">
      <formula>NOT(ISERROR(SEARCH("Samstag",C11)))</formula>
    </cfRule>
  </conditionalFormatting>
  <dataValidations count="1">
    <dataValidation type="list" allowBlank="1" showInputMessage="1" showErrorMessage="1" sqref="D11:D41" xr:uid="{03501CA5-8104-4AA5-BC80-66CB98CBD244}">
      <formula1>"Arbeit,Frei,Urlaub,Krank"</formula1>
    </dataValidation>
  </dataValidations>
  <pageMargins left="0.25" right="0.25" top="0.75" bottom="0.75" header="0.3" footer="0.3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9ce88d-54d8-4605-85f4-6d54dc213b5c" xsi:nil="true"/>
    <lcf76f155ced4ddcb4097134ff3c332f xmlns="faad6d53-165c-4c78-8703-fa975b9335b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AC62E1E0BAAE4D8CEED5C5EC284D4C" ma:contentTypeVersion="14" ma:contentTypeDescription="Ein neues Dokument erstellen." ma:contentTypeScope="" ma:versionID="8c3c926c792f8878498f9ef404e6c8b4">
  <xsd:schema xmlns:xsd="http://www.w3.org/2001/XMLSchema" xmlns:xs="http://www.w3.org/2001/XMLSchema" xmlns:p="http://schemas.microsoft.com/office/2006/metadata/properties" xmlns:ns2="faad6d53-165c-4c78-8703-fa975b9335bf" xmlns:ns3="719ce88d-54d8-4605-85f4-6d54dc213b5c" targetNamespace="http://schemas.microsoft.com/office/2006/metadata/properties" ma:root="true" ma:fieldsID="d70c845655af1258878e15c72fb1cca5" ns2:_="" ns3:_="">
    <xsd:import namespace="faad6d53-165c-4c78-8703-fa975b9335bf"/>
    <xsd:import namespace="719ce88d-54d8-4605-85f4-6d54dc213b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d6d53-165c-4c78-8703-fa975b933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66456dfc-b397-4579-9340-6fdb5511c7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ce88d-54d8-4605-85f4-6d54dc213b5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22d5466-5791-4632-9931-cd4cf7fb0ca8}" ma:internalName="TaxCatchAll" ma:showField="CatchAllData" ma:web="719ce88d-54d8-4605-85f4-6d54dc213b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2C2A53-8C7B-4C3F-B608-5634D1476F17}">
  <ds:schemaRefs>
    <ds:schemaRef ds:uri="http://schemas.microsoft.com/office/2006/metadata/properties"/>
    <ds:schemaRef ds:uri="http://schemas.microsoft.com/office/infopath/2007/PartnerControls"/>
    <ds:schemaRef ds:uri="719ce88d-54d8-4605-85f4-6d54dc213b5c"/>
    <ds:schemaRef ds:uri="faad6d53-165c-4c78-8703-fa975b9335bf"/>
  </ds:schemaRefs>
</ds:datastoreItem>
</file>

<file path=customXml/itemProps2.xml><?xml version="1.0" encoding="utf-8"?>
<ds:datastoreItem xmlns:ds="http://schemas.openxmlformats.org/officeDocument/2006/customXml" ds:itemID="{E534AF76-AF5E-4B71-BA02-7D6FD9964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ad6d53-165c-4c78-8703-fa975b9335bf"/>
    <ds:schemaRef ds:uri="719ce88d-54d8-4605-85f4-6d54dc213b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DA17BD-D8BA-45F5-B458-1AC4E281FB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Übersicht</vt:lpstr>
      <vt:lpstr>Jänner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z_Name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Neoral</dc:creator>
  <cp:lastModifiedBy>Wolfgang Huber</cp:lastModifiedBy>
  <cp:lastPrinted>2024-03-19T10:58:02Z</cp:lastPrinted>
  <dcterms:created xsi:type="dcterms:W3CDTF">2024-03-14T14:15:40Z</dcterms:created>
  <dcterms:modified xsi:type="dcterms:W3CDTF">2024-03-26T10:36:33Z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0x010100FAAC62E1E0BAAE4D8CEED5C5EC284D4C</vt:lpwstr>
  </property>
  <property fmtid="{D5CDD505-2E9C-101B-9397-08002B2CF9AE}" pid="3" name="MediaServiceImageTags">
    <vt:lpwstr/>
  </property>
</Properties>
</file>